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3"/>
  </bookViews>
  <sheets>
    <sheet name="HuongDan" sheetId="1" state="visible" r:id="rId3"/>
    <sheet name="DanhMucKH" sheetId="2" state="visible" r:id="rId4"/>
    <sheet name="NhatKy" sheetId="3" state="visible" r:id="rId5"/>
    <sheet name="TongHop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<sst xmlns="http://schemas.openxmlformats.org/spreadsheetml/2006/main" count="112" uniqueCount="86">
  <si>
    <t xml:space="preserve">FILE QUẢN LÝ CÔNG NỢ KHÁCH HÀNG BẰNG EXCEL</t>
  </si>
  <si>
    <t xml:space="preserve">Tin học Đông Phương – tinhocdongphuong.com</t>
  </si>
  <si>
    <t xml:space="preserve">Cách dùng</t>
  </si>
  <si>
    <t xml:space="preserve">1. DanhMucKH</t>
  </si>
  <si>
    <t xml:space="preserve">Khai báo mỗi khách hàng 1 dòng: mã KH (không trùng), tên, SĐT, địa chỉ, nợ đầu kỳ, hạn mức nợ.</t>
  </si>
  <si>
    <t xml:space="preserve">2. NhatKy</t>
  </si>
  <si>
    <t xml:space="preserve">Mỗi lần bán chịu hoặc thu tiền ghi 1 dòng. Chọn Mã KH từ danh sách xổ xuống, tên KH và dư nợ tự hiện.</t>
  </si>
  <si>
    <t xml:space="preserve">3. TongHop</t>
  </si>
  <si>
    <t xml:space="preserve">Tự tính phát sinh, đã thu, còn nợ và trạng thái của từng khách. Không cần nhập gì ở sheet này.</t>
  </si>
  <si>
    <t xml:space="preserve">Ô cần nhập</t>
  </si>
  <si>
    <t xml:space="preserve">Các ô nền vàng nhạt là ô nhập liệu. Các ô nền trắng có công thức – không gõ đè.</t>
  </si>
  <si>
    <t xml:space="preserve">Dữ liệu mẫu</t>
  </si>
  <si>
    <t xml:space="preserve">Toàn bộ khách hàng và giao dịch trong file là dữ liệu mẫu để minh họa, xóa đi trước khi dùng thật.</t>
  </si>
  <si>
    <t xml:space="preserve">Thêm khách mới</t>
  </si>
  <si>
    <t xml:space="preserve">Thêm dòng ở DanhMucKH, rồi kéo công thức ở TongHop xuống thêm 1 dòng.</t>
  </si>
  <si>
    <t xml:space="preserve">Muốn tự động hơn?</t>
  </si>
  <si>
    <t xml:space="preserve">Phần mềm TPSoft tự ghi công nợ khi lập hóa đơn, in sổ đối chiếu, nhắc nợ quá hạn. Xem: tinhocdongphuong.com</t>
  </si>
  <si>
    <t xml:space="preserve">Slogan</t>
  </si>
  <si>
    <t xml:space="preserve">Trao giá trị, nhận niềm tin.</t>
  </si>
  <si>
    <t xml:space="preserve">DANH MỤC KHÁCH HÀNG</t>
  </si>
  <si>
    <t xml:space="preserve">Ô nền vàng là ô nhập liệu</t>
  </si>
  <si>
    <t xml:space="preserve">Mã KH</t>
  </si>
  <si>
    <t xml:space="preserve">Tên khách hàng</t>
  </si>
  <si>
    <t xml:space="preserve">Số điện thoại</t>
  </si>
  <si>
    <t xml:space="preserve">Địa chỉ</t>
  </si>
  <si>
    <t xml:space="preserve">Nợ đầu kỳ</t>
  </si>
  <si>
    <t xml:space="preserve">Hạn mức nợ</t>
  </si>
  <si>
    <t xml:space="preserve">KH01</t>
  </si>
  <si>
    <t xml:space="preserve">Cửa hàng VLXD Minh Phát</t>
  </si>
  <si>
    <t xml:space="preserve">0901 234 501</t>
  </si>
  <si>
    <t xml:space="preserve">125 Lê Văn Việt, P. Hiệp Phú, TP. Thủ Đức, TP.HCM</t>
  </si>
  <si>
    <t xml:space="preserve">KH02</t>
  </si>
  <si>
    <t xml:space="preserve">Tạp hóa Cô Lan</t>
  </si>
  <si>
    <t xml:space="preserve">0902 345 602</t>
  </si>
  <si>
    <t xml:space="preserve">48 Nguyễn Trãi, P. Bến Thành, Quận 1, TP.HCM</t>
  </si>
  <si>
    <t xml:space="preserve">KH03</t>
  </si>
  <si>
    <t xml:space="preserve">Điện nước Hoàng Long</t>
  </si>
  <si>
    <t xml:space="preserve">0903 456 703</t>
  </si>
  <si>
    <t xml:space="preserve">210 Phan Văn Trị, P.10, Quận Gò Vấp, TP.HCM</t>
  </si>
  <si>
    <t xml:space="preserve">KH04</t>
  </si>
  <si>
    <t xml:space="preserve">Nhôm kính Thành Đạt</t>
  </si>
  <si>
    <t xml:space="preserve">0904 567 804</t>
  </si>
  <si>
    <t xml:space="preserve">36 Lũy Bán Bích, P. Tân Thới Hòa, Quận Tân Phú, TP.HCM</t>
  </si>
  <si>
    <t xml:space="preserve">KH05</t>
  </si>
  <si>
    <t xml:space="preserve">Anh Tuấn – công trình Quận 7</t>
  </si>
  <si>
    <t xml:space="preserve">0905 678 905</t>
  </si>
  <si>
    <t xml:space="preserve">15 Nguyễn Thị Thập, P. Tân Phú, Quận 7, TP.HCM</t>
  </si>
  <si>
    <t xml:space="preserve">KH06</t>
  </si>
  <si>
    <t xml:space="preserve">Cửa hàng Gia Dụng An Bình</t>
  </si>
  <si>
    <t xml:space="preserve">0906 789 006</t>
  </si>
  <si>
    <t xml:space="preserve">92 Kha Vạn Cân, P. Linh Đông, TP. Thủ Đức, TP.HCM</t>
  </si>
  <si>
    <t xml:space="preserve">KH07</t>
  </si>
  <si>
    <t xml:space="preserve">Chị Hạnh – shop Bình Thạnh</t>
  </si>
  <si>
    <t xml:space="preserve">0907 890 107</t>
  </si>
  <si>
    <t xml:space="preserve">301 Xô Viết Nghệ Tĩnh, P.24, Quận Bình Thạnh, TP.HCM</t>
  </si>
  <si>
    <t xml:space="preserve">KH08</t>
  </si>
  <si>
    <t xml:space="preserve">Xưởng mộc Phú Quý</t>
  </si>
  <si>
    <t xml:space="preserve">0908 901 208</t>
  </si>
  <si>
    <t xml:space="preserve">77 Tô Ký, P. Trung Mỹ Tây, Quận 12, TP.HCM</t>
  </si>
  <si>
    <t xml:space="preserve">NHẬT KÝ CÔNG NỢ</t>
  </si>
  <si>
    <t xml:space="preserve">Mỗi lần bán chịu / thu tiền ghi 1 dòng – chọn Mã KH từ danh sách</t>
  </si>
  <si>
    <t xml:space="preserve">Ngày</t>
  </si>
  <si>
    <t xml:space="preserve">Diễn giải</t>
  </si>
  <si>
    <t xml:space="preserve">Phát sinh nợ
(bán chịu)</t>
  </si>
  <si>
    <t xml:space="preserve">Đã thu</t>
  </si>
  <si>
    <t xml:space="preserve">Dư nợ sau
giao dịch</t>
  </si>
  <si>
    <t xml:space="preserve">Bán xi măng, thép – HĐ 0101</t>
  </si>
  <si>
    <t xml:space="preserve">Bán ống nước, phụ kiện – HĐ 0102</t>
  </si>
  <si>
    <t xml:space="preserve">Bán hàng tạp hóa – HĐ 0103</t>
  </si>
  <si>
    <t xml:space="preserve">Thu tiền mặt</t>
  </si>
  <si>
    <t xml:space="preserve">Bán cát, đá, gạch – HĐ 0104</t>
  </si>
  <si>
    <t xml:space="preserve">Bán nhôm, kính – HĐ 0105</t>
  </si>
  <si>
    <t xml:space="preserve">Thu chuyển khoản</t>
  </si>
  <si>
    <t xml:space="preserve">Bán hàng – HĐ 0106</t>
  </si>
  <si>
    <t xml:space="preserve">Bán gỗ, phụ kiện – HĐ 0107</t>
  </si>
  <si>
    <t xml:space="preserve">Bán thép – HĐ 0108</t>
  </si>
  <si>
    <t xml:space="preserve">Bán đồ gia dụng – HĐ 0109</t>
  </si>
  <si>
    <t xml:space="preserve">Bán sơn, phụ gia – HĐ 0110</t>
  </si>
  <si>
    <t xml:space="preserve">BẢNG TỔNG HỢP CÔNG NỢ KHÁCH HÀNG</t>
  </si>
  <si>
    <t xml:space="preserve">Tự động tính từ DanhMucKH và NhatKy – không cần nhập</t>
  </si>
  <si>
    <t xml:space="preserve">STT</t>
  </si>
  <si>
    <t xml:space="preserve">Phát sinh nợ</t>
  </si>
  <si>
    <t xml:space="preserve">Còn nợ</t>
  </si>
  <si>
    <t xml:space="preserve">Hạn mức</t>
  </si>
  <si>
    <t xml:space="preserve">Trạng thái</t>
  </si>
  <si>
    <t xml:space="preserve">TỔNG CỘNG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</si>
</sst>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"/>
    <numFmt numFmtId="166" formatCode="dd/mm/yyyy"/>
    <numFmt numFmtId="167" formatCode="General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i val="true"/>
      <sz val="10"/>
      <color rgb="FF555555"/>
      <name val="Arial"/>
      <family val="0"/>
      <charset val="1"/>
    </font>
    <font>
      <b val="true"/>
      <sz val="13"/>
      <color rgb="FF0066CB"/>
      <name val="Arial"/>
      <family val="0"/>
      <charset val="1"/>
    </font>
    <font>
      <sz val="11"/>
      <name val="Arial"/>
      <family val="0"/>
      <charset val="1"/>
    </font>
    <font>
      <b val="true"/>
      <sz val="11"/>
      <color rgb="FF082659"/>
      <name val="Arial"/>
      <family val="0"/>
      <charset val="1"/>
    </font>
    <font>
      <b val="true"/>
      <i val="true"/>
      <sz val="11"/>
      <color rgb="FFB8860B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082659"/>
        <bgColor rgb="FF333333"/>
      </patternFill>
    </fill>
    <fill>
      <patternFill patternType="solid">
        <fgColor rgb="FF0066CB"/>
        <bgColor rgb="FF008080"/>
      </patternFill>
    </fill>
    <fill>
      <patternFill patternType="solid">
        <fgColor rgb="FFFFF8E6"/>
        <bgColor rgb="FFFFFFFF"/>
      </patternFill>
    </fill>
    <fill>
      <patternFill patternType="solid">
        <fgColor rgb="FFF4D58D"/>
        <bgColor rgb="FFFDE2D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E3"/>
      </left>
      <right style="thin">
        <color rgb="FFC9D3E3"/>
      </right>
      <top style="thin">
        <color rgb="FFC9D3E3"/>
      </top>
      <bottom style="thin">
        <color rgb="FFC9D3E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C0463A"/>
      </font>
      <fill>
        <patternFill>
          <bgColor rgb="FFFDE2DF"/>
        </patternFill>
      </fill>
    </dxf>
    <dxf>
      <font>
        <name val="Arial"/>
        <charset val="1"/>
        <family val="0"/>
        <color rgb="FF1E7B45"/>
      </font>
      <fill>
        <patternFill>
          <bgColor rgb="FFEAF9E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B8860B"/>
      <rgbColor rgb="FF800080"/>
      <rgbColor rgb="FF1E7B45"/>
      <rgbColor rgb="FFC0C0C0"/>
      <rgbColor rgb="FF808080"/>
      <rgbColor rgb="FF9999FF"/>
      <rgbColor rgb="FFC0463A"/>
      <rgbColor rgb="FFFFF8E6"/>
      <rgbColor rgb="FFEAF9EF"/>
      <rgbColor rgb="FF660066"/>
      <rgbColor rgb="FFFF8080"/>
      <rgbColor rgb="FF0066CB"/>
      <rgbColor rgb="FFC9D3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DE2DF"/>
      <rgbColor rgb="FF99CCFF"/>
      <rgbColor rgb="FFFF99CC"/>
      <rgbColor rgb="FFCC99FF"/>
      <rgbColor rgb="FFF4D58D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82659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95"/>
  </cols>
  <sheetData>
    <row r="1" customFormat="false" ht="31.5" hidden="false" customHeight="true" outlineLevel="0" collapsed="false">
      <c r="A1" s="1" t="s">
        <v>0</v>
      </c>
      <c r="B1" s="1"/>
    </row>
    <row r="2" customFormat="false" ht="15" hidden="false" customHeight="false" outlineLevel="0" collapsed="false">
      <c r="A2" s="2" t="s">
        <v>1</v>
      </c>
      <c r="B2" s="2"/>
    </row>
    <row r="4" customFormat="false" ht="18" hidden="false" customHeight="true" outlineLevel="0" collapsed="false">
      <c r="A4" s="3" t="s">
        <v>2</v>
      </c>
      <c r="B4" s="4"/>
    </row>
    <row r="5" customFormat="false" ht="31.5" hidden="false" customHeight="true" outlineLevel="0" collapsed="false">
      <c r="A5" s="5" t="s">
        <v>3</v>
      </c>
      <c r="B5" s="4" t="s">
        <v>4</v>
      </c>
    </row>
    <row r="6" customFormat="false" ht="31.5" hidden="false" customHeight="true" outlineLevel="0" collapsed="false">
      <c r="A6" s="5" t="s">
        <v>5</v>
      </c>
      <c r="B6" s="4" t="s">
        <v>6</v>
      </c>
    </row>
    <row r="7" customFormat="false" ht="31.5" hidden="false" customHeight="true" outlineLevel="0" collapsed="false">
      <c r="A7" s="5" t="s">
        <v>7</v>
      </c>
      <c r="B7" s="4" t="s">
        <v>8</v>
      </c>
    </row>
    <row r="8" customFormat="false" ht="31.5" hidden="false" customHeight="true" outlineLevel="0" collapsed="false">
      <c r="A8" s="5" t="s">
        <v>9</v>
      </c>
      <c r="B8" s="4" t="s">
        <v>10</v>
      </c>
    </row>
    <row r="9" customFormat="false" ht="31.5" hidden="false" customHeight="true" outlineLevel="0" collapsed="false">
      <c r="A9" s="5" t="s">
        <v>11</v>
      </c>
      <c r="B9" s="4" t="s">
        <v>12</v>
      </c>
    </row>
    <row r="10" customFormat="false" ht="31.5" hidden="false" customHeight="true" outlineLevel="0" collapsed="false">
      <c r="A10" s="5" t="s">
        <v>13</v>
      </c>
      <c r="B10" s="4" t="s">
        <v>14</v>
      </c>
    </row>
    <row r="11" customFormat="false" ht="18" hidden="false" customHeight="true" outlineLevel="0" collapsed="false">
      <c r="A11" s="5"/>
      <c r="B11" s="4"/>
    </row>
    <row r="12" customFormat="false" ht="31.5" hidden="false" customHeight="true" outlineLevel="0" collapsed="false">
      <c r="A12" s="5" t="s">
        <v>15</v>
      </c>
      <c r="B12" s="4" t="s">
        <v>16</v>
      </c>
    </row>
    <row r="13" customFormat="false" ht="31.5" hidden="false" customHeight="true" outlineLevel="0" collapsed="false">
      <c r="A13" s="5" t="s">
        <v>17</v>
      </c>
      <c r="B13" s="6" t="s">
        <v>18</v>
      </c>
    </row>
  </sheetData>
  <mergeCells count="2">
    <mergeCell ref="A1:B1"/>
    <mergeCell ref="A2:B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30"/>
    <col collapsed="false" customWidth="true" hidden="false" outlineLevel="0" max="3" min="3" style="0" width="15"/>
    <col collapsed="false" customWidth="true" hidden="false" outlineLevel="0" max="4" min="4" style="0" width="46"/>
    <col collapsed="false" customWidth="true" hidden="false" outlineLevel="0" max="6" min="5" style="0" width="15"/>
  </cols>
  <sheetData>
    <row r="1" customFormat="false" ht="31.5" hidden="false" customHeight="true" outlineLevel="0" collapsed="false">
      <c r="A1" s="1" t="s">
        <v>19</v>
      </c>
      <c r="B1" s="1"/>
      <c r="C1" s="1"/>
      <c r="D1" s="1"/>
      <c r="E1" s="1"/>
      <c r="F1" s="1"/>
    </row>
    <row r="2" customFormat="false" ht="15" hidden="false" customHeight="false" outlineLevel="0" collapsed="false">
      <c r="A2" s="2" t="s">
        <v>20</v>
      </c>
      <c r="B2" s="2"/>
      <c r="C2" s="2"/>
      <c r="D2" s="2"/>
      <c r="E2" s="2"/>
      <c r="F2" s="2"/>
    </row>
    <row r="4" customFormat="false" ht="30" hidden="false" customHeight="true" outlineLevel="0" collapsed="false">
      <c r="A4" s="7" t="s">
        <v>21</v>
      </c>
      <c r="B4" s="7" t="s">
        <v>22</v>
      </c>
      <c r="C4" s="7" t="s">
        <v>23</v>
      </c>
      <c r="D4" s="7" t="s">
        <v>24</v>
      </c>
      <c r="E4" s="7" t="s">
        <v>25</v>
      </c>
      <c r="F4" s="7" t="s">
        <v>26</v>
      </c>
    </row>
    <row r="5" customFormat="false" ht="15" hidden="false" customHeight="false" outlineLevel="0" collapsed="false">
      <c r="A5" s="8" t="s">
        <v>27</v>
      </c>
      <c r="B5" s="8" t="s">
        <v>28</v>
      </c>
      <c r="C5" s="8" t="s">
        <v>29</v>
      </c>
      <c r="D5" s="8" t="s">
        <v>30</v>
      </c>
      <c r="E5" s="9" t="n">
        <v>5000000</v>
      </c>
      <c r="F5" s="9" t="n">
        <v>30000000</v>
      </c>
    </row>
    <row r="6" customFormat="false" ht="15" hidden="false" customHeight="false" outlineLevel="0" collapsed="false">
      <c r="A6" s="8" t="s">
        <v>31</v>
      </c>
      <c r="B6" s="8" t="s">
        <v>32</v>
      </c>
      <c r="C6" s="8" t="s">
        <v>33</v>
      </c>
      <c r="D6" s="8" t="s">
        <v>34</v>
      </c>
      <c r="E6" s="9" t="n">
        <v>0</v>
      </c>
      <c r="F6" s="9" t="n">
        <v>10000000</v>
      </c>
    </row>
    <row r="7" customFormat="false" ht="15" hidden="false" customHeight="false" outlineLevel="0" collapsed="false">
      <c r="A7" s="8" t="s">
        <v>35</v>
      </c>
      <c r="B7" s="8" t="s">
        <v>36</v>
      </c>
      <c r="C7" s="8" t="s">
        <v>37</v>
      </c>
      <c r="D7" s="8" t="s">
        <v>38</v>
      </c>
      <c r="E7" s="9" t="n">
        <v>2500000</v>
      </c>
      <c r="F7" s="9" t="n">
        <v>20000000</v>
      </c>
    </row>
    <row r="8" customFormat="false" ht="15" hidden="false" customHeight="false" outlineLevel="0" collapsed="false">
      <c r="A8" s="8" t="s">
        <v>39</v>
      </c>
      <c r="B8" s="8" t="s">
        <v>40</v>
      </c>
      <c r="C8" s="8" t="s">
        <v>41</v>
      </c>
      <c r="D8" s="8" t="s">
        <v>42</v>
      </c>
      <c r="E8" s="9" t="n">
        <v>0</v>
      </c>
      <c r="F8" s="9" t="n">
        <v>15000000</v>
      </c>
    </row>
    <row r="9" customFormat="false" ht="15" hidden="false" customHeight="false" outlineLevel="0" collapsed="false">
      <c r="A9" s="8" t="s">
        <v>43</v>
      </c>
      <c r="B9" s="8" t="s">
        <v>44</v>
      </c>
      <c r="C9" s="8" t="s">
        <v>45</v>
      </c>
      <c r="D9" s="8" t="s">
        <v>46</v>
      </c>
      <c r="E9" s="9" t="n">
        <v>8000000</v>
      </c>
      <c r="F9" s="9" t="n">
        <v>25000000</v>
      </c>
    </row>
    <row r="10" customFormat="false" ht="15" hidden="false" customHeight="false" outlineLevel="0" collapsed="false">
      <c r="A10" s="8" t="s">
        <v>47</v>
      </c>
      <c r="B10" s="8" t="s">
        <v>48</v>
      </c>
      <c r="C10" s="8" t="s">
        <v>49</v>
      </c>
      <c r="D10" s="8" t="s">
        <v>50</v>
      </c>
      <c r="E10" s="9" t="n">
        <v>0</v>
      </c>
      <c r="F10" s="9" t="n">
        <v>10000000</v>
      </c>
    </row>
    <row r="11" customFormat="false" ht="15" hidden="false" customHeight="false" outlineLevel="0" collapsed="false">
      <c r="A11" s="8" t="s">
        <v>51</v>
      </c>
      <c r="B11" s="8" t="s">
        <v>52</v>
      </c>
      <c r="C11" s="8" t="s">
        <v>53</v>
      </c>
      <c r="D11" s="8" t="s">
        <v>54</v>
      </c>
      <c r="E11" s="9" t="n">
        <v>1200000</v>
      </c>
      <c r="F11" s="9" t="n">
        <v>5000000</v>
      </c>
    </row>
    <row r="12" customFormat="false" ht="15" hidden="false" customHeight="false" outlineLevel="0" collapsed="false">
      <c r="A12" s="8" t="s">
        <v>55</v>
      </c>
      <c r="B12" s="8" t="s">
        <v>56</v>
      </c>
      <c r="C12" s="8" t="s">
        <v>57</v>
      </c>
      <c r="D12" s="8" t="s">
        <v>58</v>
      </c>
      <c r="E12" s="9" t="n">
        <v>0</v>
      </c>
      <c r="F12" s="9" t="n">
        <v>20000000</v>
      </c>
    </row>
  </sheetData>
  <mergeCells count="2">
    <mergeCell ref="A1:F1"/>
    <mergeCell ref="A2:F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0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0"/>
    <col collapsed="false" customWidth="true" hidden="false" outlineLevel="0" max="3" min="3" style="0" width="30"/>
    <col collapsed="false" customWidth="true" hidden="false" outlineLevel="0" max="4" min="4" style="0" width="36"/>
    <col collapsed="false" customWidth="true" hidden="false" outlineLevel="0" max="6" min="5" style="0" width="15"/>
    <col collapsed="false" customWidth="true" hidden="false" outlineLevel="0" max="7" min="7" style="0" width="16"/>
  </cols>
  <sheetData>
    <row r="1" customFormat="false" ht="31.5" hidden="false" customHeight="true" outlineLevel="0" collapsed="false">
      <c r="A1" s="1" t="s">
        <v>59</v>
      </c>
      <c r="B1" s="1"/>
      <c r="C1" s="1"/>
      <c r="D1" s="1"/>
      <c r="E1" s="1"/>
      <c r="F1" s="1"/>
      <c r="G1" s="1"/>
    </row>
    <row r="2" customFormat="false" ht="15" hidden="false" customHeight="false" outlineLevel="0" collapsed="false">
      <c r="A2" s="2" t="s">
        <v>60</v>
      </c>
      <c r="B2" s="2"/>
      <c r="C2" s="2"/>
      <c r="D2" s="2"/>
      <c r="E2" s="2"/>
      <c r="F2" s="2"/>
      <c r="G2" s="2"/>
    </row>
    <row r="4" customFormat="false" ht="30" hidden="false" customHeight="true" outlineLevel="0" collapsed="false">
      <c r="A4" s="7" t="s">
        <v>61</v>
      </c>
      <c r="B4" s="7" t="s">
        <v>21</v>
      </c>
      <c r="C4" s="7" t="s">
        <v>22</v>
      </c>
      <c r="D4" s="7" t="s">
        <v>62</v>
      </c>
      <c r="E4" s="7" t="s">
        <v>63</v>
      </c>
      <c r="F4" s="7" t="s">
        <v>64</v>
      </c>
      <c r="G4" s="7" t="s">
        <v>65</v>
      </c>
    </row>
    <row r="5" customFormat="false" ht="15" hidden="false" customHeight="false" outlineLevel="0" collapsed="false">
      <c r="A5" s="10" t="n">
        <v>46266</v>
      </c>
      <c r="B5" s="8" t="s">
        <v>27</v>
      </c>
      <c r="C5" s="11" t="str">
        <f aca="false">IF(B5="","",IFERROR(INDEX(DanhMucKH!$B$5:$B$200,MATCH(B5,DanhMucKH!$A$5:$A$200,0)),"Sai mã KH"))</f>
        <v>Cửa hàng VLXD Minh Phát</v>
      </c>
      <c r="D5" s="8" t="s">
        <v>66</v>
      </c>
      <c r="E5" s="9" t="n">
        <v>18500000</v>
      </c>
      <c r="F5" s="9"/>
      <c r="G5" s="12" t="n">
        <f aca="false">IF(B5="","",IFERROR(INDEX(DanhMucKH!$E$5:$E$200,MATCH(B5,DanhMucKH!$A$5:$A$200,0)),0)+SUMIFS($E$5:E5,$B$5:B5,B5)-SUMIFS($F$5:F5,$B$5:B5,B5))</f>
        <v>23500000</v>
      </c>
    </row>
    <row r="6" customFormat="false" ht="15" hidden="false" customHeight="false" outlineLevel="0" collapsed="false">
      <c r="A6" s="10" t="n">
        <v>46267</v>
      </c>
      <c r="B6" s="8" t="s">
        <v>35</v>
      </c>
      <c r="C6" s="11" t="str">
        <f aca="false">IF(B6="","",IFERROR(INDEX(DanhMucKH!$B$5:$B$200,MATCH(B6,DanhMucKH!$A$5:$A$200,0)),"Sai mã KH"))</f>
        <v>Điện nước Hoàng Long</v>
      </c>
      <c r="D6" s="8" t="s">
        <v>67</v>
      </c>
      <c r="E6" s="9" t="n">
        <v>6200000</v>
      </c>
      <c r="F6" s="9"/>
      <c r="G6" s="12" t="n">
        <f aca="false">IF(B6="","",IFERROR(INDEX(DanhMucKH!$E$5:$E$200,MATCH(B6,DanhMucKH!$A$5:$A$200,0)),0)+SUMIFS($E$5:E6,$B$5:B6,B6)-SUMIFS($F$5:F6,$B$5:B6,B6))</f>
        <v>8700000</v>
      </c>
    </row>
    <row r="7" customFormat="false" ht="15" hidden="false" customHeight="false" outlineLevel="0" collapsed="false">
      <c r="A7" s="10" t="n">
        <v>46268</v>
      </c>
      <c r="B7" s="8" t="s">
        <v>31</v>
      </c>
      <c r="C7" s="11" t="str">
        <f aca="false">IF(B7="","",IFERROR(INDEX(DanhMucKH!$B$5:$B$200,MATCH(B7,DanhMucKH!$A$5:$A$200,0)),"Sai mã KH"))</f>
        <v>Tạp hóa Cô Lan</v>
      </c>
      <c r="D7" s="8" t="s">
        <v>68</v>
      </c>
      <c r="E7" s="9" t="n">
        <v>4300000</v>
      </c>
      <c r="F7" s="9"/>
      <c r="G7" s="12" t="n">
        <f aca="false">IF(B7="","",IFERROR(INDEX(DanhMucKH!$E$5:$E$200,MATCH(B7,DanhMucKH!$A$5:$A$200,0)),0)+SUMIFS($E$5:E7,$B$5:B7,B7)-SUMIFS($F$5:F7,$B$5:B7,B7))</f>
        <v>4300000</v>
      </c>
    </row>
    <row r="8" customFormat="false" ht="15" hidden="false" customHeight="false" outlineLevel="0" collapsed="false">
      <c r="A8" s="10" t="n">
        <v>46270</v>
      </c>
      <c r="B8" s="8" t="s">
        <v>27</v>
      </c>
      <c r="C8" s="11" t="str">
        <f aca="false">IF(B8="","",IFERROR(INDEX(DanhMucKH!$B$5:$B$200,MATCH(B8,DanhMucKH!$A$5:$A$200,0)),"Sai mã KH"))</f>
        <v>Cửa hàng VLXD Minh Phát</v>
      </c>
      <c r="D8" s="8" t="s">
        <v>69</v>
      </c>
      <c r="E8" s="9"/>
      <c r="F8" s="9" t="n">
        <v>10000000</v>
      </c>
      <c r="G8" s="12" t="n">
        <f aca="false">IF(B8="","",IFERROR(INDEX(DanhMucKH!$E$5:$E$200,MATCH(B8,DanhMucKH!$A$5:$A$200,0)),0)+SUMIFS($E$5:E8,$B$5:B8,B8)-SUMIFS($F$5:F8,$B$5:B8,B8))</f>
        <v>13500000</v>
      </c>
    </row>
    <row r="9" customFormat="false" ht="15" hidden="false" customHeight="false" outlineLevel="0" collapsed="false">
      <c r="A9" s="10" t="n">
        <v>46271</v>
      </c>
      <c r="B9" s="8" t="s">
        <v>43</v>
      </c>
      <c r="C9" s="11" t="str">
        <f aca="false">IF(B9="","",IFERROR(INDEX(DanhMucKH!$B$5:$B$200,MATCH(B9,DanhMucKH!$A$5:$A$200,0)),"Sai mã KH"))</f>
        <v>Anh Tuấn – công trình Quận 7</v>
      </c>
      <c r="D9" s="8" t="s">
        <v>70</v>
      </c>
      <c r="E9" s="9" t="n">
        <v>15800000</v>
      </c>
      <c r="F9" s="9"/>
      <c r="G9" s="12" t="n">
        <f aca="false">IF(B9="","",IFERROR(INDEX(DanhMucKH!$E$5:$E$200,MATCH(B9,DanhMucKH!$A$5:$A$200,0)),0)+SUMIFS($E$5:E9,$B$5:B9,B9)-SUMIFS($F$5:F9,$B$5:B9,B9))</f>
        <v>23800000</v>
      </c>
    </row>
    <row r="10" customFormat="false" ht="15" hidden="false" customHeight="false" outlineLevel="0" collapsed="false">
      <c r="A10" s="10" t="n">
        <v>46273</v>
      </c>
      <c r="B10" s="8" t="s">
        <v>39</v>
      </c>
      <c r="C10" s="11" t="str">
        <f aca="false">IF(B10="","",IFERROR(INDEX(DanhMucKH!$B$5:$B$200,MATCH(B10,DanhMucKH!$A$5:$A$200,0)),"Sai mã KH"))</f>
        <v>Nhôm kính Thành Đạt</v>
      </c>
      <c r="D10" s="8" t="s">
        <v>71</v>
      </c>
      <c r="E10" s="9" t="n">
        <v>9600000</v>
      </c>
      <c r="F10" s="9"/>
      <c r="G10" s="12" t="n">
        <f aca="false">IF(B10="","",IFERROR(INDEX(DanhMucKH!$E$5:$E$200,MATCH(B10,DanhMucKH!$A$5:$A$200,0)),0)+SUMIFS($E$5:E10,$B$5:B10,B10)-SUMIFS($F$5:F10,$B$5:B10,B10))</f>
        <v>9600000</v>
      </c>
    </row>
    <row r="11" customFormat="false" ht="15" hidden="false" customHeight="false" outlineLevel="0" collapsed="false">
      <c r="A11" s="10" t="n">
        <v>46275</v>
      </c>
      <c r="B11" s="8" t="s">
        <v>35</v>
      </c>
      <c r="C11" s="11" t="str">
        <f aca="false">IF(B11="","",IFERROR(INDEX(DanhMucKH!$B$5:$B$200,MATCH(B11,DanhMucKH!$A$5:$A$200,0)),"Sai mã KH"))</f>
        <v>Điện nước Hoàng Long</v>
      </c>
      <c r="D11" s="8" t="s">
        <v>72</v>
      </c>
      <c r="E11" s="9"/>
      <c r="F11" s="9" t="n">
        <v>5000000</v>
      </c>
      <c r="G11" s="12" t="n">
        <f aca="false">IF(B11="","",IFERROR(INDEX(DanhMucKH!$E$5:$E$200,MATCH(B11,DanhMucKH!$A$5:$A$200,0)),0)+SUMIFS($E$5:E11,$B$5:B11,B11)-SUMIFS($F$5:F11,$B$5:B11,B11))</f>
        <v>3700000</v>
      </c>
    </row>
    <row r="12" customFormat="false" ht="15" hidden="false" customHeight="false" outlineLevel="0" collapsed="false">
      <c r="A12" s="10" t="n">
        <v>46277</v>
      </c>
      <c r="B12" s="8" t="s">
        <v>51</v>
      </c>
      <c r="C12" s="11" t="str">
        <f aca="false">IF(B12="","",IFERROR(INDEX(DanhMucKH!$B$5:$B$200,MATCH(B12,DanhMucKH!$A$5:$A$200,0)),"Sai mã KH"))</f>
        <v>Chị Hạnh – shop Bình Thạnh</v>
      </c>
      <c r="D12" s="8" t="s">
        <v>73</v>
      </c>
      <c r="E12" s="9" t="n">
        <v>4500000</v>
      </c>
      <c r="F12" s="9"/>
      <c r="G12" s="12" t="n">
        <f aca="false">IF(B12="","",IFERROR(INDEX(DanhMucKH!$E$5:$E$200,MATCH(B12,DanhMucKH!$A$5:$A$200,0)),0)+SUMIFS($E$5:E12,$B$5:B12,B12)-SUMIFS($F$5:F12,$B$5:B12,B12))</f>
        <v>5700000</v>
      </c>
    </row>
    <row r="13" customFormat="false" ht="15" hidden="false" customHeight="false" outlineLevel="0" collapsed="false">
      <c r="A13" s="10" t="n">
        <v>46279</v>
      </c>
      <c r="B13" s="8" t="s">
        <v>31</v>
      </c>
      <c r="C13" s="11" t="str">
        <f aca="false">IF(B13="","",IFERROR(INDEX(DanhMucKH!$B$5:$B$200,MATCH(B13,DanhMucKH!$A$5:$A$200,0)),"Sai mã KH"))</f>
        <v>Tạp hóa Cô Lan</v>
      </c>
      <c r="D13" s="8" t="s">
        <v>69</v>
      </c>
      <c r="E13" s="9"/>
      <c r="F13" s="9" t="n">
        <v>4300000</v>
      </c>
      <c r="G13" s="12" t="n">
        <f aca="false">IF(B13="","",IFERROR(INDEX(DanhMucKH!$E$5:$E$200,MATCH(B13,DanhMucKH!$A$5:$A$200,0)),0)+SUMIFS($E$5:E13,$B$5:B13,B13)-SUMIFS($F$5:F13,$B$5:B13,B13))</f>
        <v>0</v>
      </c>
    </row>
    <row r="14" customFormat="false" ht="15" hidden="false" customHeight="false" outlineLevel="0" collapsed="false">
      <c r="A14" s="10" t="n">
        <v>46280</v>
      </c>
      <c r="B14" s="8" t="s">
        <v>55</v>
      </c>
      <c r="C14" s="11" t="str">
        <f aca="false">IF(B14="","",IFERROR(INDEX(DanhMucKH!$B$5:$B$200,MATCH(B14,DanhMucKH!$A$5:$A$200,0)),"Sai mã KH"))</f>
        <v>Xưởng mộc Phú Quý</v>
      </c>
      <c r="D14" s="8" t="s">
        <v>74</v>
      </c>
      <c r="E14" s="9" t="n">
        <v>12400000</v>
      </c>
      <c r="F14" s="9"/>
      <c r="G14" s="12" t="n">
        <f aca="false">IF(B14="","",IFERROR(INDEX(DanhMucKH!$E$5:$E$200,MATCH(B14,DanhMucKH!$A$5:$A$200,0)),0)+SUMIFS($E$5:E14,$B$5:B14,B14)-SUMIFS($F$5:F14,$B$5:B14,B14))</f>
        <v>12400000</v>
      </c>
    </row>
    <row r="15" customFormat="false" ht="15" hidden="false" customHeight="false" outlineLevel="0" collapsed="false">
      <c r="A15" s="10" t="n">
        <v>46283</v>
      </c>
      <c r="B15" s="8" t="s">
        <v>43</v>
      </c>
      <c r="C15" s="11" t="str">
        <f aca="false">IF(B15="","",IFERROR(INDEX(DanhMucKH!$B$5:$B$200,MATCH(B15,DanhMucKH!$A$5:$A$200,0)),"Sai mã KH"))</f>
        <v>Anh Tuấn – công trình Quận 7</v>
      </c>
      <c r="D15" s="8" t="s">
        <v>75</v>
      </c>
      <c r="E15" s="9" t="n">
        <v>6700000</v>
      </c>
      <c r="F15" s="9"/>
      <c r="G15" s="12" t="n">
        <f aca="false">IF(B15="","",IFERROR(INDEX(DanhMucKH!$E$5:$E$200,MATCH(B15,DanhMucKH!$A$5:$A$200,0)),0)+SUMIFS($E$5:E15,$B$5:B15,B15)-SUMIFS($F$5:F15,$B$5:B15,B15))</f>
        <v>30500000</v>
      </c>
    </row>
    <row r="16" customFormat="false" ht="15" hidden="false" customHeight="false" outlineLevel="0" collapsed="false">
      <c r="A16" s="10" t="n">
        <v>46285</v>
      </c>
      <c r="B16" s="8" t="s">
        <v>47</v>
      </c>
      <c r="C16" s="11" t="str">
        <f aca="false">IF(B16="","",IFERROR(INDEX(DanhMucKH!$B$5:$B$200,MATCH(B16,DanhMucKH!$A$5:$A$200,0)),"Sai mã KH"))</f>
        <v>Cửa hàng Gia Dụng An Bình</v>
      </c>
      <c r="D16" s="8" t="s">
        <v>76</v>
      </c>
      <c r="E16" s="9" t="n">
        <v>3200000</v>
      </c>
      <c r="F16" s="9"/>
      <c r="G16" s="12" t="n">
        <f aca="false">IF(B16="","",IFERROR(INDEX(DanhMucKH!$E$5:$E$200,MATCH(B16,DanhMucKH!$A$5:$A$200,0)),0)+SUMIFS($E$5:E16,$B$5:B16,B16)-SUMIFS($F$5:F16,$B$5:B16,B16))</f>
        <v>3200000</v>
      </c>
    </row>
    <row r="17" customFormat="false" ht="15" hidden="false" customHeight="false" outlineLevel="0" collapsed="false">
      <c r="A17" s="10" t="n">
        <v>46287</v>
      </c>
      <c r="B17" s="8" t="s">
        <v>27</v>
      </c>
      <c r="C17" s="11" t="str">
        <f aca="false">IF(B17="","",IFERROR(INDEX(DanhMucKH!$B$5:$B$200,MATCH(B17,DanhMucKH!$A$5:$A$200,0)),"Sai mã KH"))</f>
        <v>Cửa hàng VLXD Minh Phát</v>
      </c>
      <c r="D17" s="8" t="s">
        <v>77</v>
      </c>
      <c r="E17" s="9" t="n">
        <v>9800000</v>
      </c>
      <c r="F17" s="9"/>
      <c r="G17" s="12" t="n">
        <f aca="false">IF(B17="","",IFERROR(INDEX(DanhMucKH!$E$5:$E$200,MATCH(B17,DanhMucKH!$A$5:$A$200,0)),0)+SUMIFS($E$5:E17,$B$5:B17,B17)-SUMIFS($F$5:F17,$B$5:B17,B17))</f>
        <v>23300000</v>
      </c>
    </row>
    <row r="18" customFormat="false" ht="15" hidden="false" customHeight="false" outlineLevel="0" collapsed="false">
      <c r="A18" s="10" t="n">
        <v>46290</v>
      </c>
      <c r="B18" s="8" t="s">
        <v>39</v>
      </c>
      <c r="C18" s="11" t="str">
        <f aca="false">IF(B18="","",IFERROR(INDEX(DanhMucKH!$B$5:$B$200,MATCH(B18,DanhMucKH!$A$5:$A$200,0)),"Sai mã KH"))</f>
        <v>Nhôm kính Thành Đạt</v>
      </c>
      <c r="D18" s="8" t="s">
        <v>72</v>
      </c>
      <c r="E18" s="9"/>
      <c r="F18" s="9" t="n">
        <v>9600000</v>
      </c>
      <c r="G18" s="12" t="n">
        <f aca="false">IF(B18="","",IFERROR(INDEX(DanhMucKH!$E$5:$E$200,MATCH(B18,DanhMucKH!$A$5:$A$200,0)),0)+SUMIFS($E$5:E18,$B$5:B18,B18)-SUMIFS($F$5:F18,$B$5:B18,B18))</f>
        <v>0</v>
      </c>
    </row>
    <row r="19" customFormat="false" ht="15" hidden="false" customHeight="false" outlineLevel="0" collapsed="false">
      <c r="A19" s="10" t="n">
        <v>46293</v>
      </c>
      <c r="B19" s="8" t="s">
        <v>43</v>
      </c>
      <c r="C19" s="11" t="str">
        <f aca="false">IF(B19="","",IFERROR(INDEX(DanhMucKH!$B$5:$B$200,MATCH(B19,DanhMucKH!$A$5:$A$200,0)),"Sai mã KH"))</f>
        <v>Anh Tuấn – công trình Quận 7</v>
      </c>
      <c r="D19" s="8" t="s">
        <v>69</v>
      </c>
      <c r="E19" s="9"/>
      <c r="F19" s="9" t="n">
        <v>8000000</v>
      </c>
      <c r="G19" s="12" t="n">
        <f aca="false">IF(B19="","",IFERROR(INDEX(DanhMucKH!$E$5:$E$200,MATCH(B19,DanhMucKH!$A$5:$A$200,0)),0)+SUMIFS($E$5:E19,$B$5:B19,B19)-SUMIFS($F$5:F19,$B$5:B19,B19))</f>
        <v>22500000</v>
      </c>
    </row>
    <row r="20" customFormat="false" ht="15" hidden="false" customHeight="false" outlineLevel="0" collapsed="false">
      <c r="A20" s="10" t="n">
        <v>46295</v>
      </c>
      <c r="B20" s="8" t="s">
        <v>55</v>
      </c>
      <c r="C20" s="11" t="str">
        <f aca="false">IF(B20="","",IFERROR(INDEX(DanhMucKH!$B$5:$B$200,MATCH(B20,DanhMucKH!$A$5:$A$200,0)),"Sai mã KH"))</f>
        <v>Xưởng mộc Phú Quý</v>
      </c>
      <c r="D20" s="8" t="s">
        <v>72</v>
      </c>
      <c r="E20" s="9"/>
      <c r="F20" s="9" t="n">
        <v>6000000</v>
      </c>
      <c r="G20" s="12" t="n">
        <f aca="false">IF(B20="","",IFERROR(INDEX(DanhMucKH!$E$5:$E$200,MATCH(B20,DanhMucKH!$A$5:$A$200,0)),0)+SUMIFS($E$5:E20,$B$5:B20,B20)-SUMIFS($F$5:F20,$B$5:B20,B20))</f>
        <v>6400000</v>
      </c>
    </row>
    <row r="21" customFormat="false" ht="15" hidden="false" customHeight="false" outlineLevel="0" collapsed="false">
      <c r="A21" s="10"/>
      <c r="B21" s="8"/>
      <c r="C21" s="11" t="str">
        <f aca="false">IF(B21="","",IFERROR(INDEX(DanhMucKH!$B$5:$B$200,MATCH(B21,DanhMucKH!$A$5:$A$200,0)),"Sai mã KH"))</f>
        <v/>
      </c>
      <c r="D21" s="8"/>
      <c r="E21" s="9"/>
      <c r="F21" s="9"/>
      <c r="G21" s="12" t="str">
        <f aca="false">IF(B21="","",IFERROR(INDEX(DanhMucKH!$E$5:$E$200,MATCH(B21,DanhMucKH!$A$5:$A$200,0)),0)+SUMIFS($E$5:E21,$B$5:B21,B21)-SUMIFS($F$5:F21,$B$5:B21,B21))</f>
        <v/>
      </c>
    </row>
    <row r="22" customFormat="false" ht="15" hidden="false" customHeight="false" outlineLevel="0" collapsed="false">
      <c r="A22" s="10"/>
      <c r="B22" s="8"/>
      <c r="C22" s="11" t="str">
        <f aca="false">IF(B22="","",IFERROR(INDEX(DanhMucKH!$B$5:$B$200,MATCH(B22,DanhMucKH!$A$5:$A$200,0)),"Sai mã KH"))</f>
        <v/>
      </c>
      <c r="D22" s="8"/>
      <c r="E22" s="9"/>
      <c r="F22" s="9"/>
      <c r="G22" s="12" t="str">
        <f aca="false">IF(B22="","",IFERROR(INDEX(DanhMucKH!$E$5:$E$200,MATCH(B22,DanhMucKH!$A$5:$A$200,0)),0)+SUMIFS($E$5:E22,$B$5:B22,B22)-SUMIFS($F$5:F22,$B$5:B22,B22))</f>
        <v/>
      </c>
    </row>
    <row r="23" customFormat="false" ht="15" hidden="false" customHeight="false" outlineLevel="0" collapsed="false">
      <c r="A23" s="10"/>
      <c r="B23" s="8"/>
      <c r="C23" s="11" t="str">
        <f aca="false">IF(B23="","",IFERROR(INDEX(DanhMucKH!$B$5:$B$200,MATCH(B23,DanhMucKH!$A$5:$A$200,0)),"Sai mã KH"))</f>
        <v/>
      </c>
      <c r="D23" s="8"/>
      <c r="E23" s="9"/>
      <c r="F23" s="9"/>
      <c r="G23" s="12" t="str">
        <f aca="false">IF(B23="","",IFERROR(INDEX(DanhMucKH!$E$5:$E$200,MATCH(B23,DanhMucKH!$A$5:$A$200,0)),0)+SUMIFS($E$5:E23,$B$5:B23,B23)-SUMIFS($F$5:F23,$B$5:B23,B23))</f>
        <v/>
      </c>
    </row>
    <row r="24" customFormat="false" ht="15" hidden="false" customHeight="false" outlineLevel="0" collapsed="false">
      <c r="A24" s="10"/>
      <c r="B24" s="8"/>
      <c r="C24" s="11" t="str">
        <f aca="false">IF(B24="","",IFERROR(INDEX(DanhMucKH!$B$5:$B$200,MATCH(B24,DanhMucKH!$A$5:$A$200,0)),"Sai mã KH"))</f>
        <v/>
      </c>
      <c r="D24" s="8"/>
      <c r="E24" s="9"/>
      <c r="F24" s="9"/>
      <c r="G24" s="12" t="str">
        <f aca="false">IF(B24="","",IFERROR(INDEX(DanhMucKH!$E$5:$E$200,MATCH(B24,DanhMucKH!$A$5:$A$200,0)),0)+SUMIFS($E$5:E24,$B$5:B24,B24)-SUMIFS($F$5:F24,$B$5:B24,B24))</f>
        <v/>
      </c>
    </row>
    <row r="25" customFormat="false" ht="15" hidden="false" customHeight="false" outlineLevel="0" collapsed="false">
      <c r="A25" s="10"/>
      <c r="B25" s="8"/>
      <c r="C25" s="11" t="str">
        <f aca="false">IF(B25="","",IFERROR(INDEX(DanhMucKH!$B$5:$B$200,MATCH(B25,DanhMucKH!$A$5:$A$200,0)),"Sai mã KH"))</f>
        <v/>
      </c>
      <c r="D25" s="8"/>
      <c r="E25" s="9"/>
      <c r="F25" s="9"/>
      <c r="G25" s="12" t="str">
        <f aca="false">IF(B25="","",IFERROR(INDEX(DanhMucKH!$E$5:$E$200,MATCH(B25,DanhMucKH!$A$5:$A$200,0)),0)+SUMIFS($E$5:E25,$B$5:B25,B25)-SUMIFS($F$5:F25,$B$5:B25,B25))</f>
        <v/>
      </c>
    </row>
    <row r="26" customFormat="false" ht="15" hidden="false" customHeight="false" outlineLevel="0" collapsed="false">
      <c r="A26" s="10"/>
      <c r="B26" s="8"/>
      <c r="C26" s="11" t="str">
        <f aca="false">IF(B26="","",IFERROR(INDEX(DanhMucKH!$B$5:$B$200,MATCH(B26,DanhMucKH!$A$5:$A$200,0)),"Sai mã KH"))</f>
        <v/>
      </c>
      <c r="D26" s="8"/>
      <c r="E26" s="9"/>
      <c r="F26" s="9"/>
      <c r="G26" s="12" t="str">
        <f aca="false">IF(B26="","",IFERROR(INDEX(DanhMucKH!$E$5:$E$200,MATCH(B26,DanhMucKH!$A$5:$A$200,0)),0)+SUMIFS($E$5:E26,$B$5:B26,B26)-SUMIFS($F$5:F26,$B$5:B26,B26))</f>
        <v/>
      </c>
    </row>
    <row r="27" customFormat="false" ht="15" hidden="false" customHeight="false" outlineLevel="0" collapsed="false">
      <c r="A27" s="10"/>
      <c r="B27" s="8"/>
      <c r="C27" s="11" t="str">
        <f aca="false">IF(B27="","",IFERROR(INDEX(DanhMucKH!$B$5:$B$200,MATCH(B27,DanhMucKH!$A$5:$A$200,0)),"Sai mã KH"))</f>
        <v/>
      </c>
      <c r="D27" s="8"/>
      <c r="E27" s="9"/>
      <c r="F27" s="9"/>
      <c r="G27" s="12" t="str">
        <f aca="false">IF(B27="","",IFERROR(INDEX(DanhMucKH!$E$5:$E$200,MATCH(B27,DanhMucKH!$A$5:$A$200,0)),0)+SUMIFS($E$5:E27,$B$5:B27,B27)-SUMIFS($F$5:F27,$B$5:B27,B27))</f>
        <v/>
      </c>
    </row>
    <row r="28" customFormat="false" ht="15" hidden="false" customHeight="false" outlineLevel="0" collapsed="false">
      <c r="A28" s="10"/>
      <c r="B28" s="8"/>
      <c r="C28" s="11" t="str">
        <f aca="false">IF(B28="","",IFERROR(INDEX(DanhMucKH!$B$5:$B$200,MATCH(B28,DanhMucKH!$A$5:$A$200,0)),"Sai mã KH"))</f>
        <v/>
      </c>
      <c r="D28" s="8"/>
      <c r="E28" s="9"/>
      <c r="F28" s="9"/>
      <c r="G28" s="12" t="str">
        <f aca="false">IF(B28="","",IFERROR(INDEX(DanhMucKH!$E$5:$E$200,MATCH(B28,DanhMucKH!$A$5:$A$200,0)),0)+SUMIFS($E$5:E28,$B$5:B28,B28)-SUMIFS($F$5:F28,$B$5:B28,B28))</f>
        <v/>
      </c>
    </row>
    <row r="29" customFormat="false" ht="15" hidden="false" customHeight="false" outlineLevel="0" collapsed="false">
      <c r="A29" s="10"/>
      <c r="B29" s="8"/>
      <c r="C29" s="11" t="str">
        <f aca="false">IF(B29="","",IFERROR(INDEX(DanhMucKH!$B$5:$B$200,MATCH(B29,DanhMucKH!$A$5:$A$200,0)),"Sai mã KH"))</f>
        <v/>
      </c>
      <c r="D29" s="8"/>
      <c r="E29" s="9"/>
      <c r="F29" s="9"/>
      <c r="G29" s="12" t="str">
        <f aca="false">IF(B29="","",IFERROR(INDEX(DanhMucKH!$E$5:$E$200,MATCH(B29,DanhMucKH!$A$5:$A$200,0)),0)+SUMIFS($E$5:E29,$B$5:B29,B29)-SUMIFS($F$5:F29,$B$5:B29,B29))</f>
        <v/>
      </c>
    </row>
    <row r="30" customFormat="false" ht="15" hidden="false" customHeight="false" outlineLevel="0" collapsed="false">
      <c r="A30" s="10"/>
      <c r="B30" s="8"/>
      <c r="C30" s="11" t="str">
        <f aca="false">IF(B30="","",IFERROR(INDEX(DanhMucKH!$B$5:$B$200,MATCH(B30,DanhMucKH!$A$5:$A$200,0)),"Sai mã KH"))</f>
        <v/>
      </c>
      <c r="D30" s="8"/>
      <c r="E30" s="9"/>
      <c r="F30" s="9"/>
      <c r="G30" s="12" t="str">
        <f aca="false">IF(B30="","",IFERROR(INDEX(DanhMucKH!$E$5:$E$200,MATCH(B30,DanhMucKH!$A$5:$A$200,0)),0)+SUMIFS($E$5:E30,$B$5:B30,B30)-SUMIFS($F$5:F30,$B$5:B30,B30))</f>
        <v/>
      </c>
    </row>
    <row r="31" customFormat="false" ht="15" hidden="false" customHeight="false" outlineLevel="0" collapsed="false">
      <c r="A31" s="10"/>
      <c r="B31" s="8"/>
      <c r="C31" s="11" t="str">
        <f aca="false">IF(B31="","",IFERROR(INDEX(DanhMucKH!$B$5:$B$200,MATCH(B31,DanhMucKH!$A$5:$A$200,0)),"Sai mã KH"))</f>
        <v/>
      </c>
      <c r="D31" s="8"/>
      <c r="E31" s="9"/>
      <c r="F31" s="9"/>
      <c r="G31" s="12" t="str">
        <f aca="false">IF(B31="","",IFERROR(INDEX(DanhMucKH!$E$5:$E$200,MATCH(B31,DanhMucKH!$A$5:$A$200,0)),0)+SUMIFS($E$5:E31,$B$5:B31,B31)-SUMIFS($F$5:F31,$B$5:B31,B31))</f>
        <v/>
      </c>
    </row>
    <row r="32" customFormat="false" ht="15" hidden="false" customHeight="false" outlineLevel="0" collapsed="false">
      <c r="A32" s="10"/>
      <c r="B32" s="8"/>
      <c r="C32" s="11" t="str">
        <f aca="false">IF(B32="","",IFERROR(INDEX(DanhMucKH!$B$5:$B$200,MATCH(B32,DanhMucKH!$A$5:$A$200,0)),"Sai mã KH"))</f>
        <v/>
      </c>
      <c r="D32" s="8"/>
      <c r="E32" s="9"/>
      <c r="F32" s="9"/>
      <c r="G32" s="12" t="str">
        <f aca="false">IF(B32="","",IFERROR(INDEX(DanhMucKH!$E$5:$E$200,MATCH(B32,DanhMucKH!$A$5:$A$200,0)),0)+SUMIFS($E$5:E32,$B$5:B32,B32)-SUMIFS($F$5:F32,$B$5:B32,B32))</f>
        <v/>
      </c>
    </row>
    <row r="33" customFormat="false" ht="15" hidden="false" customHeight="false" outlineLevel="0" collapsed="false">
      <c r="A33" s="10"/>
      <c r="B33" s="8"/>
      <c r="C33" s="11" t="str">
        <f aca="false">IF(B33="","",IFERROR(INDEX(DanhMucKH!$B$5:$B$200,MATCH(B33,DanhMucKH!$A$5:$A$200,0)),"Sai mã KH"))</f>
        <v/>
      </c>
      <c r="D33" s="8"/>
      <c r="E33" s="9"/>
      <c r="F33" s="9"/>
      <c r="G33" s="12" t="str">
        <f aca="false">IF(B33="","",IFERROR(INDEX(DanhMucKH!$E$5:$E$200,MATCH(B33,DanhMucKH!$A$5:$A$200,0)),0)+SUMIFS($E$5:E33,$B$5:B33,B33)-SUMIFS($F$5:F33,$B$5:B33,B33))</f>
        <v/>
      </c>
    </row>
    <row r="34" customFormat="false" ht="15" hidden="false" customHeight="false" outlineLevel="0" collapsed="false">
      <c r="A34" s="10"/>
      <c r="B34" s="8"/>
      <c r="C34" s="11" t="str">
        <f aca="false">IF(B34="","",IFERROR(INDEX(DanhMucKH!$B$5:$B$200,MATCH(B34,DanhMucKH!$A$5:$A$200,0)),"Sai mã KH"))</f>
        <v/>
      </c>
      <c r="D34" s="8"/>
      <c r="E34" s="9"/>
      <c r="F34" s="9"/>
      <c r="G34" s="12" t="str">
        <f aca="false">IF(B34="","",IFERROR(INDEX(DanhMucKH!$E$5:$E$200,MATCH(B34,DanhMucKH!$A$5:$A$200,0)),0)+SUMIFS($E$5:E34,$B$5:B34,B34)-SUMIFS($F$5:F34,$B$5:B34,B34))</f>
        <v/>
      </c>
    </row>
    <row r="35" customFormat="false" ht="15" hidden="false" customHeight="false" outlineLevel="0" collapsed="false">
      <c r="A35" s="10"/>
      <c r="B35" s="8"/>
      <c r="C35" s="11" t="str">
        <f aca="false">IF(B35="","",IFERROR(INDEX(DanhMucKH!$B$5:$B$200,MATCH(B35,DanhMucKH!$A$5:$A$200,0)),"Sai mã KH"))</f>
        <v/>
      </c>
      <c r="D35" s="8"/>
      <c r="E35" s="9"/>
      <c r="F35" s="9"/>
      <c r="G35" s="12" t="str">
        <f aca="false">IF(B35="","",IFERROR(INDEX(DanhMucKH!$E$5:$E$200,MATCH(B35,DanhMucKH!$A$5:$A$200,0)),0)+SUMIFS($E$5:E35,$B$5:B35,B35)-SUMIFS($F$5:F35,$B$5:B35,B35))</f>
        <v/>
      </c>
    </row>
    <row r="36" customFormat="false" ht="15" hidden="false" customHeight="false" outlineLevel="0" collapsed="false">
      <c r="A36" s="10"/>
      <c r="B36" s="8"/>
      <c r="C36" s="11" t="str">
        <f aca="false">IF(B36="","",IFERROR(INDEX(DanhMucKH!$B$5:$B$200,MATCH(B36,DanhMucKH!$A$5:$A$200,0)),"Sai mã KH"))</f>
        <v/>
      </c>
      <c r="D36" s="8"/>
      <c r="E36" s="9"/>
      <c r="F36" s="9"/>
      <c r="G36" s="12" t="str">
        <f aca="false">IF(B36="","",IFERROR(INDEX(DanhMucKH!$E$5:$E$200,MATCH(B36,DanhMucKH!$A$5:$A$200,0)),0)+SUMIFS($E$5:E36,$B$5:B36,B36)-SUMIFS($F$5:F36,$B$5:B36,B36))</f>
        <v/>
      </c>
    </row>
    <row r="37" customFormat="false" ht="15" hidden="false" customHeight="false" outlineLevel="0" collapsed="false">
      <c r="A37" s="10"/>
      <c r="B37" s="8"/>
      <c r="C37" s="11" t="str">
        <f aca="false">IF(B37="","",IFERROR(INDEX(DanhMucKH!$B$5:$B$200,MATCH(B37,DanhMucKH!$A$5:$A$200,0)),"Sai mã KH"))</f>
        <v/>
      </c>
      <c r="D37" s="8"/>
      <c r="E37" s="9"/>
      <c r="F37" s="9"/>
      <c r="G37" s="12" t="str">
        <f aca="false">IF(B37="","",IFERROR(INDEX(DanhMucKH!$E$5:$E$200,MATCH(B37,DanhMucKH!$A$5:$A$200,0)),0)+SUMIFS($E$5:E37,$B$5:B37,B37)-SUMIFS($F$5:F37,$B$5:B37,B37))</f>
        <v/>
      </c>
    </row>
    <row r="38" customFormat="false" ht="15" hidden="false" customHeight="false" outlineLevel="0" collapsed="false">
      <c r="A38" s="10"/>
      <c r="B38" s="8"/>
      <c r="C38" s="11" t="str">
        <f aca="false">IF(B38="","",IFERROR(INDEX(DanhMucKH!$B$5:$B$200,MATCH(B38,DanhMucKH!$A$5:$A$200,0)),"Sai mã KH"))</f>
        <v/>
      </c>
      <c r="D38" s="8"/>
      <c r="E38" s="9"/>
      <c r="F38" s="9"/>
      <c r="G38" s="12" t="str">
        <f aca="false">IF(B38="","",IFERROR(INDEX(DanhMucKH!$E$5:$E$200,MATCH(B38,DanhMucKH!$A$5:$A$200,0)),0)+SUMIFS($E$5:E38,$B$5:B38,B38)-SUMIFS($F$5:F38,$B$5:B38,B38))</f>
        <v/>
      </c>
    </row>
    <row r="39" customFormat="false" ht="15" hidden="false" customHeight="false" outlineLevel="0" collapsed="false">
      <c r="A39" s="10"/>
      <c r="B39" s="8"/>
      <c r="C39" s="11" t="str">
        <f aca="false">IF(B39="","",IFERROR(INDEX(DanhMucKH!$B$5:$B$200,MATCH(B39,DanhMucKH!$A$5:$A$200,0)),"Sai mã KH"))</f>
        <v/>
      </c>
      <c r="D39" s="8"/>
      <c r="E39" s="9"/>
      <c r="F39" s="9"/>
      <c r="G39" s="12" t="str">
        <f aca="false">IF(B39="","",IFERROR(INDEX(DanhMucKH!$E$5:$E$200,MATCH(B39,DanhMucKH!$A$5:$A$200,0)),0)+SUMIFS($E$5:E39,$B$5:B39,B39)-SUMIFS($F$5:F39,$B$5:B39,B39))</f>
        <v/>
      </c>
    </row>
    <row r="40" customFormat="false" ht="15" hidden="false" customHeight="false" outlineLevel="0" collapsed="false">
      <c r="A40" s="10"/>
      <c r="B40" s="8"/>
      <c r="C40" s="11" t="str">
        <f aca="false">IF(B40="","",IFERROR(INDEX(DanhMucKH!$B$5:$B$200,MATCH(B40,DanhMucKH!$A$5:$A$200,0)),"Sai mã KH"))</f>
        <v/>
      </c>
      <c r="D40" s="8"/>
      <c r="E40" s="9"/>
      <c r="F40" s="9"/>
      <c r="G40" s="12" t="str">
        <f aca="false">IF(B40="","",IFERROR(INDEX(DanhMucKH!$E$5:$E$200,MATCH(B40,DanhMucKH!$A$5:$A$200,0)),0)+SUMIFS($E$5:E40,$B$5:B40,B40)-SUMIFS($F$5:F40,$B$5:B40,B40))</f>
        <v/>
      </c>
    </row>
    <row r="41" customFormat="false" ht="15" hidden="false" customHeight="false" outlineLevel="0" collapsed="false">
      <c r="A41" s="10"/>
      <c r="B41" s="8"/>
      <c r="C41" s="11" t="str">
        <f aca="false">IF(B41="","",IFERROR(INDEX(DanhMucKH!$B$5:$B$200,MATCH(B41,DanhMucKH!$A$5:$A$200,0)),"Sai mã KH"))</f>
        <v/>
      </c>
      <c r="D41" s="8"/>
      <c r="E41" s="9"/>
      <c r="F41" s="9"/>
      <c r="G41" s="12" t="str">
        <f aca="false">IF(B41="","",IFERROR(INDEX(DanhMucKH!$E$5:$E$200,MATCH(B41,DanhMucKH!$A$5:$A$200,0)),0)+SUMIFS($E$5:E41,$B$5:B41,B41)-SUMIFS($F$5:F41,$B$5:B41,B41))</f>
        <v/>
      </c>
    </row>
    <row r="42" customFormat="false" ht="15" hidden="false" customHeight="false" outlineLevel="0" collapsed="false">
      <c r="A42" s="10"/>
      <c r="B42" s="8"/>
      <c r="C42" s="11" t="str">
        <f aca="false">IF(B42="","",IFERROR(INDEX(DanhMucKH!$B$5:$B$200,MATCH(B42,DanhMucKH!$A$5:$A$200,0)),"Sai mã KH"))</f>
        <v/>
      </c>
      <c r="D42" s="8"/>
      <c r="E42" s="9"/>
      <c r="F42" s="9"/>
      <c r="G42" s="12" t="str">
        <f aca="false">IF(B42="","",IFERROR(INDEX(DanhMucKH!$E$5:$E$200,MATCH(B42,DanhMucKH!$A$5:$A$200,0)),0)+SUMIFS($E$5:E42,$B$5:B42,B42)-SUMIFS($F$5:F42,$B$5:B42,B42))</f>
        <v/>
      </c>
    </row>
    <row r="43" customFormat="false" ht="15" hidden="false" customHeight="false" outlineLevel="0" collapsed="false">
      <c r="A43" s="10"/>
      <c r="B43" s="8"/>
      <c r="C43" s="11" t="str">
        <f aca="false">IF(B43="","",IFERROR(INDEX(DanhMucKH!$B$5:$B$200,MATCH(B43,DanhMucKH!$A$5:$A$200,0)),"Sai mã KH"))</f>
        <v/>
      </c>
      <c r="D43" s="8"/>
      <c r="E43" s="9"/>
      <c r="F43" s="9"/>
      <c r="G43" s="12" t="str">
        <f aca="false">IF(B43="","",IFERROR(INDEX(DanhMucKH!$E$5:$E$200,MATCH(B43,DanhMucKH!$A$5:$A$200,0)),0)+SUMIFS($E$5:E43,$B$5:B43,B43)-SUMIFS($F$5:F43,$B$5:B43,B43))</f>
        <v/>
      </c>
    </row>
    <row r="44" customFormat="false" ht="15" hidden="false" customHeight="false" outlineLevel="0" collapsed="false">
      <c r="A44" s="10"/>
      <c r="B44" s="8"/>
      <c r="C44" s="11" t="str">
        <f aca="false">IF(B44="","",IFERROR(INDEX(DanhMucKH!$B$5:$B$200,MATCH(B44,DanhMucKH!$A$5:$A$200,0)),"Sai mã KH"))</f>
        <v/>
      </c>
      <c r="D44" s="8"/>
      <c r="E44" s="9"/>
      <c r="F44" s="9"/>
      <c r="G44" s="12" t="str">
        <f aca="false">IF(B44="","",IFERROR(INDEX(DanhMucKH!$E$5:$E$200,MATCH(B44,DanhMucKH!$A$5:$A$200,0)),0)+SUMIFS($E$5:E44,$B$5:B44,B44)-SUMIFS($F$5:F44,$B$5:B44,B44))</f>
        <v/>
      </c>
    </row>
    <row r="45" customFormat="false" ht="15" hidden="false" customHeight="false" outlineLevel="0" collapsed="false">
      <c r="A45" s="10"/>
      <c r="B45" s="8"/>
      <c r="C45" s="11" t="str">
        <f aca="false">IF(B45="","",IFERROR(INDEX(DanhMucKH!$B$5:$B$200,MATCH(B45,DanhMucKH!$A$5:$A$200,0)),"Sai mã KH"))</f>
        <v/>
      </c>
      <c r="D45" s="8"/>
      <c r="E45" s="9"/>
      <c r="F45" s="9"/>
      <c r="G45" s="12" t="str">
        <f aca="false">IF(B45="","",IFERROR(INDEX(DanhMucKH!$E$5:$E$200,MATCH(B45,DanhMucKH!$A$5:$A$200,0)),0)+SUMIFS($E$5:E45,$B$5:B45,B45)-SUMIFS($F$5:F45,$B$5:B45,B45))</f>
        <v/>
      </c>
    </row>
    <row r="46" customFormat="false" ht="15" hidden="false" customHeight="false" outlineLevel="0" collapsed="false">
      <c r="A46" s="10"/>
      <c r="B46" s="8"/>
      <c r="C46" s="11" t="str">
        <f aca="false">IF(B46="","",IFERROR(INDEX(DanhMucKH!$B$5:$B$200,MATCH(B46,DanhMucKH!$A$5:$A$200,0)),"Sai mã KH"))</f>
        <v/>
      </c>
      <c r="D46" s="8"/>
      <c r="E46" s="9"/>
      <c r="F46" s="9"/>
      <c r="G46" s="12" t="str">
        <f aca="false">IF(B46="","",IFERROR(INDEX(DanhMucKH!$E$5:$E$200,MATCH(B46,DanhMucKH!$A$5:$A$200,0)),0)+SUMIFS($E$5:E46,$B$5:B46,B46)-SUMIFS($F$5:F46,$B$5:B46,B46))</f>
        <v/>
      </c>
    </row>
    <row r="47" customFormat="false" ht="15" hidden="false" customHeight="false" outlineLevel="0" collapsed="false">
      <c r="A47" s="10"/>
      <c r="B47" s="8"/>
      <c r="C47" s="11" t="str">
        <f aca="false">IF(B47="","",IFERROR(INDEX(DanhMucKH!$B$5:$B$200,MATCH(B47,DanhMucKH!$A$5:$A$200,0)),"Sai mã KH"))</f>
        <v/>
      </c>
      <c r="D47" s="8"/>
      <c r="E47" s="9"/>
      <c r="F47" s="9"/>
      <c r="G47" s="12" t="str">
        <f aca="false">IF(B47="","",IFERROR(INDEX(DanhMucKH!$E$5:$E$200,MATCH(B47,DanhMucKH!$A$5:$A$200,0)),0)+SUMIFS($E$5:E47,$B$5:B47,B47)-SUMIFS($F$5:F47,$B$5:B47,B47))</f>
        <v/>
      </c>
    </row>
    <row r="48" customFormat="false" ht="15" hidden="false" customHeight="false" outlineLevel="0" collapsed="false">
      <c r="A48" s="10"/>
      <c r="B48" s="8"/>
      <c r="C48" s="11" t="str">
        <f aca="false">IF(B48="","",IFERROR(INDEX(DanhMucKH!$B$5:$B$200,MATCH(B48,DanhMucKH!$A$5:$A$200,0)),"Sai mã KH"))</f>
        <v/>
      </c>
      <c r="D48" s="8"/>
      <c r="E48" s="9"/>
      <c r="F48" s="9"/>
      <c r="G48" s="12" t="str">
        <f aca="false">IF(B48="","",IFERROR(INDEX(DanhMucKH!$E$5:$E$200,MATCH(B48,DanhMucKH!$A$5:$A$200,0)),0)+SUMIFS($E$5:E48,$B$5:B48,B48)-SUMIFS($F$5:F48,$B$5:B48,B48))</f>
        <v/>
      </c>
    </row>
    <row r="49" customFormat="false" ht="15" hidden="false" customHeight="false" outlineLevel="0" collapsed="false">
      <c r="A49" s="10"/>
      <c r="B49" s="8"/>
      <c r="C49" s="11" t="str">
        <f aca="false">IF(B49="","",IFERROR(INDEX(DanhMucKH!$B$5:$B$200,MATCH(B49,DanhMucKH!$A$5:$A$200,0)),"Sai mã KH"))</f>
        <v/>
      </c>
      <c r="D49" s="8"/>
      <c r="E49" s="9"/>
      <c r="F49" s="9"/>
      <c r="G49" s="12" t="str">
        <f aca="false">IF(B49="","",IFERROR(INDEX(DanhMucKH!$E$5:$E$200,MATCH(B49,DanhMucKH!$A$5:$A$200,0)),0)+SUMIFS($E$5:E49,$B$5:B49,B49)-SUMIFS($F$5:F49,$B$5:B49,B49))</f>
        <v/>
      </c>
    </row>
    <row r="50" customFormat="false" ht="15" hidden="false" customHeight="false" outlineLevel="0" collapsed="false">
      <c r="A50" s="10"/>
      <c r="B50" s="8"/>
      <c r="C50" s="11" t="str">
        <f aca="false">IF(B50="","",IFERROR(INDEX(DanhMucKH!$B$5:$B$200,MATCH(B50,DanhMucKH!$A$5:$A$200,0)),"Sai mã KH"))</f>
        <v/>
      </c>
      <c r="D50" s="8"/>
      <c r="E50" s="9"/>
      <c r="F50" s="9"/>
      <c r="G50" s="12" t="str">
        <f aca="false">IF(B50="","",IFERROR(INDEX(DanhMucKH!$E$5:$E$200,MATCH(B50,DanhMucKH!$A$5:$A$200,0)),0)+SUMIFS($E$5:E50,$B$5:B50,B50)-SUMIFS($F$5:F50,$B$5:B50,B50))</f>
        <v/>
      </c>
    </row>
    <row r="51" customFormat="false" ht="15" hidden="false" customHeight="false" outlineLevel="0" collapsed="false">
      <c r="A51" s="10"/>
      <c r="B51" s="8"/>
      <c r="C51" s="11" t="str">
        <f aca="false">IF(B51="","",IFERROR(INDEX(DanhMucKH!$B$5:$B$200,MATCH(B51,DanhMucKH!$A$5:$A$200,0)),"Sai mã KH"))</f>
        <v/>
      </c>
      <c r="D51" s="8"/>
      <c r="E51" s="9"/>
      <c r="F51" s="9"/>
      <c r="G51" s="12" t="str">
        <f aca="false">IF(B51="","",IFERROR(INDEX(DanhMucKH!$E$5:$E$200,MATCH(B51,DanhMucKH!$A$5:$A$200,0)),0)+SUMIFS($E$5:E51,$B$5:B51,B51)-SUMIFS($F$5:F51,$B$5:B51,B51))</f>
        <v/>
      </c>
    </row>
    <row r="52" customFormat="false" ht="15" hidden="false" customHeight="false" outlineLevel="0" collapsed="false">
      <c r="A52" s="10"/>
      <c r="B52" s="8"/>
      <c r="C52" s="11" t="str">
        <f aca="false">IF(B52="","",IFERROR(INDEX(DanhMucKH!$B$5:$B$200,MATCH(B52,DanhMucKH!$A$5:$A$200,0)),"Sai mã KH"))</f>
        <v/>
      </c>
      <c r="D52" s="8"/>
      <c r="E52" s="9"/>
      <c r="F52" s="9"/>
      <c r="G52" s="12" t="str">
        <f aca="false">IF(B52="","",IFERROR(INDEX(DanhMucKH!$E$5:$E$200,MATCH(B52,DanhMucKH!$A$5:$A$200,0)),0)+SUMIFS($E$5:E52,$B$5:B52,B52)-SUMIFS($F$5:F52,$B$5:B52,B52))</f>
        <v/>
      </c>
    </row>
    <row r="53" customFormat="false" ht="15" hidden="false" customHeight="false" outlineLevel="0" collapsed="false">
      <c r="A53" s="10"/>
      <c r="B53" s="8"/>
      <c r="C53" s="11" t="str">
        <f aca="false">IF(B53="","",IFERROR(INDEX(DanhMucKH!$B$5:$B$200,MATCH(B53,DanhMucKH!$A$5:$A$200,0)),"Sai mã KH"))</f>
        <v/>
      </c>
      <c r="D53" s="8"/>
      <c r="E53" s="9"/>
      <c r="F53" s="9"/>
      <c r="G53" s="12" t="str">
        <f aca="false">IF(B53="","",IFERROR(INDEX(DanhMucKH!$E$5:$E$200,MATCH(B53,DanhMucKH!$A$5:$A$200,0)),0)+SUMIFS($E$5:E53,$B$5:B53,B53)-SUMIFS($F$5:F53,$B$5:B53,B53))</f>
        <v/>
      </c>
    </row>
    <row r="54" customFormat="false" ht="15" hidden="false" customHeight="false" outlineLevel="0" collapsed="false">
      <c r="A54" s="10"/>
      <c r="B54" s="8"/>
      <c r="C54" s="11" t="str">
        <f aca="false">IF(B54="","",IFERROR(INDEX(DanhMucKH!$B$5:$B$200,MATCH(B54,DanhMucKH!$A$5:$A$200,0)),"Sai mã KH"))</f>
        <v/>
      </c>
      <c r="D54" s="8"/>
      <c r="E54" s="9"/>
      <c r="F54" s="9"/>
      <c r="G54" s="12" t="str">
        <f aca="false">IF(B54="","",IFERROR(INDEX(DanhMucKH!$E$5:$E$200,MATCH(B54,DanhMucKH!$A$5:$A$200,0)),0)+SUMIFS($E$5:E54,$B$5:B54,B54)-SUMIFS($F$5:F54,$B$5:B54,B54))</f>
        <v/>
      </c>
    </row>
    <row r="55" customFormat="false" ht="15" hidden="false" customHeight="false" outlineLevel="0" collapsed="false">
      <c r="A55" s="10"/>
      <c r="B55" s="8"/>
      <c r="C55" s="11" t="str">
        <f aca="false">IF(B55="","",IFERROR(INDEX(DanhMucKH!$B$5:$B$200,MATCH(B55,DanhMucKH!$A$5:$A$200,0)),"Sai mã KH"))</f>
        <v/>
      </c>
      <c r="D55" s="8"/>
      <c r="E55" s="9"/>
      <c r="F55" s="9"/>
      <c r="G55" s="12" t="str">
        <f aca="false">IF(B55="","",IFERROR(INDEX(DanhMucKH!$E$5:$E$200,MATCH(B55,DanhMucKH!$A$5:$A$200,0)),0)+SUMIFS($E$5:E55,$B$5:B55,B55)-SUMIFS($F$5:F55,$B$5:B55,B55))</f>
        <v/>
      </c>
    </row>
    <row r="56" customFormat="false" ht="15" hidden="false" customHeight="false" outlineLevel="0" collapsed="false">
      <c r="A56" s="10"/>
      <c r="B56" s="8"/>
      <c r="C56" s="11" t="str">
        <f aca="false">IF(B56="","",IFERROR(INDEX(DanhMucKH!$B$5:$B$200,MATCH(B56,DanhMucKH!$A$5:$A$200,0)),"Sai mã KH"))</f>
        <v/>
      </c>
      <c r="D56" s="8"/>
      <c r="E56" s="9"/>
      <c r="F56" s="9"/>
      <c r="G56" s="12" t="str">
        <f aca="false">IF(B56="","",IFERROR(INDEX(DanhMucKH!$E$5:$E$200,MATCH(B56,DanhMucKH!$A$5:$A$200,0)),0)+SUMIFS($E$5:E56,$B$5:B56,B56)-SUMIFS($F$5:F56,$B$5:B56,B56))</f>
        <v/>
      </c>
    </row>
    <row r="57" customFormat="false" ht="15" hidden="false" customHeight="false" outlineLevel="0" collapsed="false">
      <c r="A57" s="10"/>
      <c r="B57" s="8"/>
      <c r="C57" s="11" t="str">
        <f aca="false">IF(B57="","",IFERROR(INDEX(DanhMucKH!$B$5:$B$200,MATCH(B57,DanhMucKH!$A$5:$A$200,0)),"Sai mã KH"))</f>
        <v/>
      </c>
      <c r="D57" s="8"/>
      <c r="E57" s="9"/>
      <c r="F57" s="9"/>
      <c r="G57" s="12" t="str">
        <f aca="false">IF(B57="","",IFERROR(INDEX(DanhMucKH!$E$5:$E$200,MATCH(B57,DanhMucKH!$A$5:$A$200,0)),0)+SUMIFS($E$5:E57,$B$5:B57,B57)-SUMIFS($F$5:F57,$B$5:B57,B57))</f>
        <v/>
      </c>
    </row>
    <row r="58" customFormat="false" ht="15" hidden="false" customHeight="false" outlineLevel="0" collapsed="false">
      <c r="A58" s="10"/>
      <c r="B58" s="8"/>
      <c r="C58" s="11" t="str">
        <f aca="false">IF(B58="","",IFERROR(INDEX(DanhMucKH!$B$5:$B$200,MATCH(B58,DanhMucKH!$A$5:$A$200,0)),"Sai mã KH"))</f>
        <v/>
      </c>
      <c r="D58" s="8"/>
      <c r="E58" s="9"/>
      <c r="F58" s="9"/>
      <c r="G58" s="12" t="str">
        <f aca="false">IF(B58="","",IFERROR(INDEX(DanhMucKH!$E$5:$E$200,MATCH(B58,DanhMucKH!$A$5:$A$200,0)),0)+SUMIFS($E$5:E58,$B$5:B58,B58)-SUMIFS($F$5:F58,$B$5:B58,B58))</f>
        <v/>
      </c>
    </row>
    <row r="59" customFormat="false" ht="15" hidden="false" customHeight="false" outlineLevel="0" collapsed="false">
      <c r="A59" s="10"/>
      <c r="B59" s="8"/>
      <c r="C59" s="11" t="str">
        <f aca="false">IF(B59="","",IFERROR(INDEX(DanhMucKH!$B$5:$B$200,MATCH(B59,DanhMucKH!$A$5:$A$200,0)),"Sai mã KH"))</f>
        <v/>
      </c>
      <c r="D59" s="8"/>
      <c r="E59" s="9"/>
      <c r="F59" s="9"/>
      <c r="G59" s="12" t="str">
        <f aca="false">IF(B59="","",IFERROR(INDEX(DanhMucKH!$E$5:$E$200,MATCH(B59,DanhMucKH!$A$5:$A$200,0)),0)+SUMIFS($E$5:E59,$B$5:B59,B59)-SUMIFS($F$5:F59,$B$5:B59,B59))</f>
        <v/>
      </c>
    </row>
    <row r="60" customFormat="false" ht="15" hidden="false" customHeight="false" outlineLevel="0" collapsed="false">
      <c r="A60" s="10"/>
      <c r="B60" s="8"/>
      <c r="C60" s="11" t="str">
        <f aca="false">IF(B60="","",IFERROR(INDEX(DanhMucKH!$B$5:$B$200,MATCH(B60,DanhMucKH!$A$5:$A$200,0)),"Sai mã KH"))</f>
        <v/>
      </c>
      <c r="D60" s="8"/>
      <c r="E60" s="9"/>
      <c r="F60" s="9"/>
      <c r="G60" s="12" t="str">
        <f aca="false">IF(B60="","",IFERROR(INDEX(DanhMucKH!$E$5:$E$200,MATCH(B60,DanhMucKH!$A$5:$A$200,0)),0)+SUMIFS($E$5:E60,$B$5:B60,B60)-SUMIFS($F$5:F60,$B$5:B60,B60))</f>
        <v/>
      </c>
    </row>
    <row r="61" customFormat="false" ht="15" hidden="false" customHeight="false" outlineLevel="0" collapsed="false">
      <c r="A61" s="10"/>
      <c r="B61" s="8"/>
      <c r="C61" s="11" t="str">
        <f aca="false">IF(B61="","",IFERROR(INDEX(DanhMucKH!$B$5:$B$200,MATCH(B61,DanhMucKH!$A$5:$A$200,0)),"Sai mã KH"))</f>
        <v/>
      </c>
      <c r="D61" s="8"/>
      <c r="E61" s="9"/>
      <c r="F61" s="9"/>
      <c r="G61" s="12" t="str">
        <f aca="false">IF(B61="","",IFERROR(INDEX(DanhMucKH!$E$5:$E$200,MATCH(B61,DanhMucKH!$A$5:$A$200,0)),0)+SUMIFS($E$5:E61,$B$5:B61,B61)-SUMIFS($F$5:F61,$B$5:B61,B61))</f>
        <v/>
      </c>
    </row>
    <row r="62" customFormat="false" ht="15" hidden="false" customHeight="false" outlineLevel="0" collapsed="false">
      <c r="A62" s="10"/>
      <c r="B62" s="8"/>
      <c r="C62" s="11" t="str">
        <f aca="false">IF(B62="","",IFERROR(INDEX(DanhMucKH!$B$5:$B$200,MATCH(B62,DanhMucKH!$A$5:$A$200,0)),"Sai mã KH"))</f>
        <v/>
      </c>
      <c r="D62" s="8"/>
      <c r="E62" s="9"/>
      <c r="F62" s="9"/>
      <c r="G62" s="12" t="str">
        <f aca="false">IF(B62="","",IFERROR(INDEX(DanhMucKH!$E$5:$E$200,MATCH(B62,DanhMucKH!$A$5:$A$200,0)),0)+SUMIFS($E$5:E62,$B$5:B62,B62)-SUMIFS($F$5:F62,$B$5:B62,B62))</f>
        <v/>
      </c>
    </row>
    <row r="63" customFormat="false" ht="15" hidden="false" customHeight="false" outlineLevel="0" collapsed="false">
      <c r="A63" s="10"/>
      <c r="B63" s="8"/>
      <c r="C63" s="11" t="str">
        <f aca="false">IF(B63="","",IFERROR(INDEX(DanhMucKH!$B$5:$B$200,MATCH(B63,DanhMucKH!$A$5:$A$200,0)),"Sai mã KH"))</f>
        <v/>
      </c>
      <c r="D63" s="8"/>
      <c r="E63" s="9"/>
      <c r="F63" s="9"/>
      <c r="G63" s="12" t="str">
        <f aca="false">IF(B63="","",IFERROR(INDEX(DanhMucKH!$E$5:$E$200,MATCH(B63,DanhMucKH!$A$5:$A$200,0)),0)+SUMIFS($E$5:E63,$B$5:B63,B63)-SUMIFS($F$5:F63,$B$5:B63,B63))</f>
        <v/>
      </c>
    </row>
    <row r="64" customFormat="false" ht="15" hidden="false" customHeight="false" outlineLevel="0" collapsed="false">
      <c r="A64" s="10"/>
      <c r="B64" s="8"/>
      <c r="C64" s="11" t="str">
        <f aca="false">IF(B64="","",IFERROR(INDEX(DanhMucKH!$B$5:$B$200,MATCH(B64,DanhMucKH!$A$5:$A$200,0)),"Sai mã KH"))</f>
        <v/>
      </c>
      <c r="D64" s="8"/>
      <c r="E64" s="9"/>
      <c r="F64" s="9"/>
      <c r="G64" s="12" t="str">
        <f aca="false">IF(B64="","",IFERROR(INDEX(DanhMucKH!$E$5:$E$200,MATCH(B64,DanhMucKH!$A$5:$A$200,0)),0)+SUMIFS($E$5:E64,$B$5:B64,B64)-SUMIFS($F$5:F64,$B$5:B64,B64))</f>
        <v/>
      </c>
    </row>
    <row r="65" customFormat="false" ht="15" hidden="false" customHeight="false" outlineLevel="0" collapsed="false">
      <c r="A65" s="10"/>
      <c r="B65" s="8"/>
      <c r="C65" s="11" t="str">
        <f aca="false">IF(B65="","",IFERROR(INDEX(DanhMucKH!$B$5:$B$200,MATCH(B65,DanhMucKH!$A$5:$A$200,0)),"Sai mã KH"))</f>
        <v/>
      </c>
      <c r="D65" s="8"/>
      <c r="E65" s="9"/>
      <c r="F65" s="9"/>
      <c r="G65" s="12" t="str">
        <f aca="false">IF(B65="","",IFERROR(INDEX(DanhMucKH!$E$5:$E$200,MATCH(B65,DanhMucKH!$A$5:$A$200,0)),0)+SUMIFS($E$5:E65,$B$5:B65,B65)-SUMIFS($F$5:F65,$B$5:B65,B65))</f>
        <v/>
      </c>
    </row>
    <row r="66" customFormat="false" ht="15" hidden="false" customHeight="false" outlineLevel="0" collapsed="false">
      <c r="A66" s="10"/>
      <c r="B66" s="8"/>
      <c r="C66" s="11" t="str">
        <f aca="false">IF(B66="","",IFERROR(INDEX(DanhMucKH!$B$5:$B$200,MATCH(B66,DanhMucKH!$A$5:$A$200,0)),"Sai mã KH"))</f>
        <v/>
      </c>
      <c r="D66" s="8"/>
      <c r="E66" s="9"/>
      <c r="F66" s="9"/>
      <c r="G66" s="12" t="str">
        <f aca="false">IF(B66="","",IFERROR(INDEX(DanhMucKH!$E$5:$E$200,MATCH(B66,DanhMucKH!$A$5:$A$200,0)),0)+SUMIFS($E$5:E66,$B$5:B66,B66)-SUMIFS($F$5:F66,$B$5:B66,B66))</f>
        <v/>
      </c>
    </row>
    <row r="67" customFormat="false" ht="15" hidden="false" customHeight="false" outlineLevel="0" collapsed="false">
      <c r="A67" s="10"/>
      <c r="B67" s="8"/>
      <c r="C67" s="11" t="str">
        <f aca="false">IF(B67="","",IFERROR(INDEX(DanhMucKH!$B$5:$B$200,MATCH(B67,DanhMucKH!$A$5:$A$200,0)),"Sai mã KH"))</f>
        <v/>
      </c>
      <c r="D67" s="8"/>
      <c r="E67" s="9"/>
      <c r="F67" s="9"/>
      <c r="G67" s="12" t="str">
        <f aca="false">IF(B67="","",IFERROR(INDEX(DanhMucKH!$E$5:$E$200,MATCH(B67,DanhMucKH!$A$5:$A$200,0)),0)+SUMIFS($E$5:E67,$B$5:B67,B67)-SUMIFS($F$5:F67,$B$5:B67,B67))</f>
        <v/>
      </c>
    </row>
    <row r="68" customFormat="false" ht="15" hidden="false" customHeight="false" outlineLevel="0" collapsed="false">
      <c r="A68" s="10"/>
      <c r="B68" s="8"/>
      <c r="C68" s="11" t="str">
        <f aca="false">IF(B68="","",IFERROR(INDEX(DanhMucKH!$B$5:$B$200,MATCH(B68,DanhMucKH!$A$5:$A$200,0)),"Sai mã KH"))</f>
        <v/>
      </c>
      <c r="D68" s="8"/>
      <c r="E68" s="9"/>
      <c r="F68" s="9"/>
      <c r="G68" s="12" t="str">
        <f aca="false">IF(B68="","",IFERROR(INDEX(DanhMucKH!$E$5:$E$200,MATCH(B68,DanhMucKH!$A$5:$A$200,0)),0)+SUMIFS($E$5:E68,$B$5:B68,B68)-SUMIFS($F$5:F68,$B$5:B68,B68))</f>
        <v/>
      </c>
    </row>
    <row r="69" customFormat="false" ht="15" hidden="false" customHeight="false" outlineLevel="0" collapsed="false">
      <c r="A69" s="10"/>
      <c r="B69" s="8"/>
      <c r="C69" s="11" t="str">
        <f aca="false">IF(B69="","",IFERROR(INDEX(DanhMucKH!$B$5:$B$200,MATCH(B69,DanhMucKH!$A$5:$A$200,0)),"Sai mã KH"))</f>
        <v/>
      </c>
      <c r="D69" s="8"/>
      <c r="E69" s="9"/>
      <c r="F69" s="9"/>
      <c r="G69" s="12" t="str">
        <f aca="false">IF(B69="","",IFERROR(INDEX(DanhMucKH!$E$5:$E$200,MATCH(B69,DanhMucKH!$A$5:$A$200,0)),0)+SUMIFS($E$5:E69,$B$5:B69,B69)-SUMIFS($F$5:F69,$B$5:B69,B69))</f>
        <v/>
      </c>
    </row>
    <row r="70" customFormat="false" ht="15" hidden="false" customHeight="false" outlineLevel="0" collapsed="false">
      <c r="A70" s="10"/>
      <c r="B70" s="8"/>
      <c r="C70" s="11" t="str">
        <f aca="false">IF(B70="","",IFERROR(INDEX(DanhMucKH!$B$5:$B$200,MATCH(B70,DanhMucKH!$A$5:$A$200,0)),"Sai mã KH"))</f>
        <v/>
      </c>
      <c r="D70" s="8"/>
      <c r="E70" s="9"/>
      <c r="F70" s="9"/>
      <c r="G70" s="12" t="str">
        <f aca="false">IF(B70="","",IFERROR(INDEX(DanhMucKH!$E$5:$E$200,MATCH(B70,DanhMucKH!$A$5:$A$200,0)),0)+SUMIFS($E$5:E70,$B$5:B70,B70)-SUMIFS($F$5:F70,$B$5:B70,B70))</f>
        <v/>
      </c>
    </row>
    <row r="71" customFormat="false" ht="15" hidden="false" customHeight="false" outlineLevel="0" collapsed="false">
      <c r="A71" s="10"/>
      <c r="B71" s="8"/>
      <c r="C71" s="11" t="str">
        <f aca="false">IF(B71="","",IFERROR(INDEX(DanhMucKH!$B$5:$B$200,MATCH(B71,DanhMucKH!$A$5:$A$200,0)),"Sai mã KH"))</f>
        <v/>
      </c>
      <c r="D71" s="8"/>
      <c r="E71" s="9"/>
      <c r="F71" s="9"/>
      <c r="G71" s="12" t="str">
        <f aca="false">IF(B71="","",IFERROR(INDEX(DanhMucKH!$E$5:$E$200,MATCH(B71,DanhMucKH!$A$5:$A$200,0)),0)+SUMIFS($E$5:E71,$B$5:B71,B71)-SUMIFS($F$5:F71,$B$5:B71,B71))</f>
        <v/>
      </c>
    </row>
    <row r="72" customFormat="false" ht="15" hidden="false" customHeight="false" outlineLevel="0" collapsed="false">
      <c r="A72" s="10"/>
      <c r="B72" s="8"/>
      <c r="C72" s="11" t="str">
        <f aca="false">IF(B72="","",IFERROR(INDEX(DanhMucKH!$B$5:$B$200,MATCH(B72,DanhMucKH!$A$5:$A$200,0)),"Sai mã KH"))</f>
        <v/>
      </c>
      <c r="D72" s="8"/>
      <c r="E72" s="9"/>
      <c r="F72" s="9"/>
      <c r="G72" s="12" t="str">
        <f aca="false">IF(B72="","",IFERROR(INDEX(DanhMucKH!$E$5:$E$200,MATCH(B72,DanhMucKH!$A$5:$A$200,0)),0)+SUMIFS($E$5:E72,$B$5:B72,B72)-SUMIFS($F$5:F72,$B$5:B72,B72))</f>
        <v/>
      </c>
    </row>
    <row r="73" customFormat="false" ht="15" hidden="false" customHeight="false" outlineLevel="0" collapsed="false">
      <c r="A73" s="10"/>
      <c r="B73" s="8"/>
      <c r="C73" s="11" t="str">
        <f aca="false">IF(B73="","",IFERROR(INDEX(DanhMucKH!$B$5:$B$200,MATCH(B73,DanhMucKH!$A$5:$A$200,0)),"Sai mã KH"))</f>
        <v/>
      </c>
      <c r="D73" s="8"/>
      <c r="E73" s="9"/>
      <c r="F73" s="9"/>
      <c r="G73" s="12" t="str">
        <f aca="false">IF(B73="","",IFERROR(INDEX(DanhMucKH!$E$5:$E$200,MATCH(B73,DanhMucKH!$A$5:$A$200,0)),0)+SUMIFS($E$5:E73,$B$5:B73,B73)-SUMIFS($F$5:F73,$B$5:B73,B73))</f>
        <v/>
      </c>
    </row>
    <row r="74" customFormat="false" ht="15" hidden="false" customHeight="false" outlineLevel="0" collapsed="false">
      <c r="A74" s="10"/>
      <c r="B74" s="8"/>
      <c r="C74" s="11" t="str">
        <f aca="false">IF(B74="","",IFERROR(INDEX(DanhMucKH!$B$5:$B$200,MATCH(B74,DanhMucKH!$A$5:$A$200,0)),"Sai mã KH"))</f>
        <v/>
      </c>
      <c r="D74" s="8"/>
      <c r="E74" s="9"/>
      <c r="F74" s="9"/>
      <c r="G74" s="12" t="str">
        <f aca="false">IF(B74="","",IFERROR(INDEX(DanhMucKH!$E$5:$E$200,MATCH(B74,DanhMucKH!$A$5:$A$200,0)),0)+SUMIFS($E$5:E74,$B$5:B74,B74)-SUMIFS($F$5:F74,$B$5:B74,B74))</f>
        <v/>
      </c>
    </row>
    <row r="75" customFormat="false" ht="15" hidden="false" customHeight="false" outlineLevel="0" collapsed="false">
      <c r="A75" s="10"/>
      <c r="B75" s="8"/>
      <c r="C75" s="11" t="str">
        <f aca="false">IF(B75="","",IFERROR(INDEX(DanhMucKH!$B$5:$B$200,MATCH(B75,DanhMucKH!$A$5:$A$200,0)),"Sai mã KH"))</f>
        <v/>
      </c>
      <c r="D75" s="8"/>
      <c r="E75" s="9"/>
      <c r="F75" s="9"/>
      <c r="G75" s="12" t="str">
        <f aca="false">IF(B75="","",IFERROR(INDEX(DanhMucKH!$E$5:$E$200,MATCH(B75,DanhMucKH!$A$5:$A$200,0)),0)+SUMIFS($E$5:E75,$B$5:B75,B75)-SUMIFS($F$5:F75,$B$5:B75,B75))</f>
        <v/>
      </c>
    </row>
    <row r="76" customFormat="false" ht="15" hidden="false" customHeight="false" outlineLevel="0" collapsed="false">
      <c r="A76" s="10"/>
      <c r="B76" s="8"/>
      <c r="C76" s="11" t="str">
        <f aca="false">IF(B76="","",IFERROR(INDEX(DanhMucKH!$B$5:$B$200,MATCH(B76,DanhMucKH!$A$5:$A$200,0)),"Sai mã KH"))</f>
        <v/>
      </c>
      <c r="D76" s="8"/>
      <c r="E76" s="9"/>
      <c r="F76" s="9"/>
      <c r="G76" s="12" t="str">
        <f aca="false">IF(B76="","",IFERROR(INDEX(DanhMucKH!$E$5:$E$200,MATCH(B76,DanhMucKH!$A$5:$A$200,0)),0)+SUMIFS($E$5:E76,$B$5:B76,B76)-SUMIFS($F$5:F76,$B$5:B76,B76))</f>
        <v/>
      </c>
    </row>
    <row r="77" customFormat="false" ht="15" hidden="false" customHeight="false" outlineLevel="0" collapsed="false">
      <c r="A77" s="10"/>
      <c r="B77" s="8"/>
      <c r="C77" s="11" t="str">
        <f aca="false">IF(B77="","",IFERROR(INDEX(DanhMucKH!$B$5:$B$200,MATCH(B77,DanhMucKH!$A$5:$A$200,0)),"Sai mã KH"))</f>
        <v/>
      </c>
      <c r="D77" s="8"/>
      <c r="E77" s="9"/>
      <c r="F77" s="9"/>
      <c r="G77" s="12" t="str">
        <f aca="false">IF(B77="","",IFERROR(INDEX(DanhMucKH!$E$5:$E$200,MATCH(B77,DanhMucKH!$A$5:$A$200,0)),0)+SUMIFS($E$5:E77,$B$5:B77,B77)-SUMIFS($F$5:F77,$B$5:B77,B77))</f>
        <v/>
      </c>
    </row>
    <row r="78" customFormat="false" ht="15" hidden="false" customHeight="false" outlineLevel="0" collapsed="false">
      <c r="A78" s="10"/>
      <c r="B78" s="8"/>
      <c r="C78" s="11" t="str">
        <f aca="false">IF(B78="","",IFERROR(INDEX(DanhMucKH!$B$5:$B$200,MATCH(B78,DanhMucKH!$A$5:$A$200,0)),"Sai mã KH"))</f>
        <v/>
      </c>
      <c r="D78" s="8"/>
      <c r="E78" s="9"/>
      <c r="F78" s="9"/>
      <c r="G78" s="12" t="str">
        <f aca="false">IF(B78="","",IFERROR(INDEX(DanhMucKH!$E$5:$E$200,MATCH(B78,DanhMucKH!$A$5:$A$200,0)),0)+SUMIFS($E$5:E78,$B$5:B78,B78)-SUMIFS($F$5:F78,$B$5:B78,B78))</f>
        <v/>
      </c>
    </row>
    <row r="79" customFormat="false" ht="15" hidden="false" customHeight="false" outlineLevel="0" collapsed="false">
      <c r="A79" s="10"/>
      <c r="B79" s="8"/>
      <c r="C79" s="11" t="str">
        <f aca="false">IF(B79="","",IFERROR(INDEX(DanhMucKH!$B$5:$B$200,MATCH(B79,DanhMucKH!$A$5:$A$200,0)),"Sai mã KH"))</f>
        <v/>
      </c>
      <c r="D79" s="8"/>
      <c r="E79" s="9"/>
      <c r="F79" s="9"/>
      <c r="G79" s="12" t="str">
        <f aca="false">IF(B79="","",IFERROR(INDEX(DanhMucKH!$E$5:$E$200,MATCH(B79,DanhMucKH!$A$5:$A$200,0)),0)+SUMIFS($E$5:E79,$B$5:B79,B79)-SUMIFS($F$5:F79,$B$5:B79,B79))</f>
        <v/>
      </c>
    </row>
    <row r="80" customFormat="false" ht="15" hidden="false" customHeight="false" outlineLevel="0" collapsed="false">
      <c r="A80" s="10"/>
      <c r="B80" s="8"/>
      <c r="C80" s="11" t="str">
        <f aca="false">IF(B80="","",IFERROR(INDEX(DanhMucKH!$B$5:$B$200,MATCH(B80,DanhMucKH!$A$5:$A$200,0)),"Sai mã KH"))</f>
        <v/>
      </c>
      <c r="D80" s="8"/>
      <c r="E80" s="9"/>
      <c r="F80" s="9"/>
      <c r="G80" s="12" t="str">
        <f aca="false">IF(B80="","",IFERROR(INDEX(DanhMucKH!$E$5:$E$200,MATCH(B80,DanhMucKH!$A$5:$A$200,0)),0)+SUMIFS($E$5:E80,$B$5:B80,B80)-SUMIFS($F$5:F80,$B$5:B80,B80))</f>
        <v/>
      </c>
    </row>
    <row r="81" customFormat="false" ht="15" hidden="false" customHeight="false" outlineLevel="0" collapsed="false">
      <c r="A81" s="10"/>
      <c r="B81" s="8"/>
      <c r="C81" s="11" t="str">
        <f aca="false">IF(B81="","",IFERROR(INDEX(DanhMucKH!$B$5:$B$200,MATCH(B81,DanhMucKH!$A$5:$A$200,0)),"Sai mã KH"))</f>
        <v/>
      </c>
      <c r="D81" s="8"/>
      <c r="E81" s="9"/>
      <c r="F81" s="9"/>
      <c r="G81" s="12" t="str">
        <f aca="false">IF(B81="","",IFERROR(INDEX(DanhMucKH!$E$5:$E$200,MATCH(B81,DanhMucKH!$A$5:$A$200,0)),0)+SUMIFS($E$5:E81,$B$5:B81,B81)-SUMIFS($F$5:F81,$B$5:B81,B81))</f>
        <v/>
      </c>
    </row>
    <row r="82" customFormat="false" ht="15" hidden="false" customHeight="false" outlineLevel="0" collapsed="false">
      <c r="A82" s="10"/>
      <c r="B82" s="8"/>
      <c r="C82" s="11" t="str">
        <f aca="false">IF(B82="","",IFERROR(INDEX(DanhMucKH!$B$5:$B$200,MATCH(B82,DanhMucKH!$A$5:$A$200,0)),"Sai mã KH"))</f>
        <v/>
      </c>
      <c r="D82" s="8"/>
      <c r="E82" s="9"/>
      <c r="F82" s="9"/>
      <c r="G82" s="12" t="str">
        <f aca="false">IF(B82="","",IFERROR(INDEX(DanhMucKH!$E$5:$E$200,MATCH(B82,DanhMucKH!$A$5:$A$200,0)),0)+SUMIFS($E$5:E82,$B$5:B82,B82)-SUMIFS($F$5:F82,$B$5:B82,B82))</f>
        <v/>
      </c>
    </row>
    <row r="83" customFormat="false" ht="15" hidden="false" customHeight="false" outlineLevel="0" collapsed="false">
      <c r="A83" s="10"/>
      <c r="B83" s="8"/>
      <c r="C83" s="11" t="str">
        <f aca="false">IF(B83="","",IFERROR(INDEX(DanhMucKH!$B$5:$B$200,MATCH(B83,DanhMucKH!$A$5:$A$200,0)),"Sai mã KH"))</f>
        <v/>
      </c>
      <c r="D83" s="8"/>
      <c r="E83" s="9"/>
      <c r="F83" s="9"/>
      <c r="G83" s="12" t="str">
        <f aca="false">IF(B83="","",IFERROR(INDEX(DanhMucKH!$E$5:$E$200,MATCH(B83,DanhMucKH!$A$5:$A$200,0)),0)+SUMIFS($E$5:E83,$B$5:B83,B83)-SUMIFS($F$5:F83,$B$5:B83,B83))</f>
        <v/>
      </c>
    </row>
    <row r="84" customFormat="false" ht="15" hidden="false" customHeight="false" outlineLevel="0" collapsed="false">
      <c r="A84" s="10"/>
      <c r="B84" s="8"/>
      <c r="C84" s="11" t="str">
        <f aca="false">IF(B84="","",IFERROR(INDEX(DanhMucKH!$B$5:$B$200,MATCH(B84,DanhMucKH!$A$5:$A$200,0)),"Sai mã KH"))</f>
        <v/>
      </c>
      <c r="D84" s="8"/>
      <c r="E84" s="9"/>
      <c r="F84" s="9"/>
      <c r="G84" s="12" t="str">
        <f aca="false">IF(B84="","",IFERROR(INDEX(DanhMucKH!$E$5:$E$200,MATCH(B84,DanhMucKH!$A$5:$A$200,0)),0)+SUMIFS($E$5:E84,$B$5:B84,B84)-SUMIFS($F$5:F84,$B$5:B84,B84))</f>
        <v/>
      </c>
    </row>
    <row r="85" customFormat="false" ht="15" hidden="false" customHeight="false" outlineLevel="0" collapsed="false">
      <c r="A85" s="10"/>
      <c r="B85" s="8"/>
      <c r="C85" s="11" t="str">
        <f aca="false">IF(B85="","",IFERROR(INDEX(DanhMucKH!$B$5:$B$200,MATCH(B85,DanhMucKH!$A$5:$A$200,0)),"Sai mã KH"))</f>
        <v/>
      </c>
      <c r="D85" s="8"/>
      <c r="E85" s="9"/>
      <c r="F85" s="9"/>
      <c r="G85" s="12" t="str">
        <f aca="false">IF(B85="","",IFERROR(INDEX(DanhMucKH!$E$5:$E$200,MATCH(B85,DanhMucKH!$A$5:$A$200,0)),0)+SUMIFS($E$5:E85,$B$5:B85,B85)-SUMIFS($F$5:F85,$B$5:B85,B85))</f>
        <v/>
      </c>
    </row>
    <row r="86" customFormat="false" ht="15" hidden="false" customHeight="false" outlineLevel="0" collapsed="false">
      <c r="A86" s="10"/>
      <c r="B86" s="8"/>
      <c r="C86" s="11" t="str">
        <f aca="false">IF(B86="","",IFERROR(INDEX(DanhMucKH!$B$5:$B$200,MATCH(B86,DanhMucKH!$A$5:$A$200,0)),"Sai mã KH"))</f>
        <v/>
      </c>
      <c r="D86" s="8"/>
      <c r="E86" s="9"/>
      <c r="F86" s="9"/>
      <c r="G86" s="12" t="str">
        <f aca="false">IF(B86="","",IFERROR(INDEX(DanhMucKH!$E$5:$E$200,MATCH(B86,DanhMucKH!$A$5:$A$200,0)),0)+SUMIFS($E$5:E86,$B$5:B86,B86)-SUMIFS($F$5:F86,$B$5:B86,B86))</f>
        <v/>
      </c>
    </row>
    <row r="87" customFormat="false" ht="15" hidden="false" customHeight="false" outlineLevel="0" collapsed="false">
      <c r="A87" s="10"/>
      <c r="B87" s="8"/>
      <c r="C87" s="11" t="str">
        <f aca="false">IF(B87="","",IFERROR(INDEX(DanhMucKH!$B$5:$B$200,MATCH(B87,DanhMucKH!$A$5:$A$200,0)),"Sai mã KH"))</f>
        <v/>
      </c>
      <c r="D87" s="8"/>
      <c r="E87" s="9"/>
      <c r="F87" s="9"/>
      <c r="G87" s="12" t="str">
        <f aca="false">IF(B87="","",IFERROR(INDEX(DanhMucKH!$E$5:$E$200,MATCH(B87,DanhMucKH!$A$5:$A$200,0)),0)+SUMIFS($E$5:E87,$B$5:B87,B87)-SUMIFS($F$5:F87,$B$5:B87,B87))</f>
        <v/>
      </c>
    </row>
    <row r="88" customFormat="false" ht="15" hidden="false" customHeight="false" outlineLevel="0" collapsed="false">
      <c r="A88" s="10"/>
      <c r="B88" s="8"/>
      <c r="C88" s="11" t="str">
        <f aca="false">IF(B88="","",IFERROR(INDEX(DanhMucKH!$B$5:$B$200,MATCH(B88,DanhMucKH!$A$5:$A$200,0)),"Sai mã KH"))</f>
        <v/>
      </c>
      <c r="D88" s="8"/>
      <c r="E88" s="9"/>
      <c r="F88" s="9"/>
      <c r="G88" s="12" t="str">
        <f aca="false">IF(B88="","",IFERROR(INDEX(DanhMucKH!$E$5:$E$200,MATCH(B88,DanhMucKH!$A$5:$A$200,0)),0)+SUMIFS($E$5:E88,$B$5:B88,B88)-SUMIFS($F$5:F88,$B$5:B88,B88))</f>
        <v/>
      </c>
    </row>
    <row r="89" customFormat="false" ht="15" hidden="false" customHeight="false" outlineLevel="0" collapsed="false">
      <c r="A89" s="10"/>
      <c r="B89" s="8"/>
      <c r="C89" s="11" t="str">
        <f aca="false">IF(B89="","",IFERROR(INDEX(DanhMucKH!$B$5:$B$200,MATCH(B89,DanhMucKH!$A$5:$A$200,0)),"Sai mã KH"))</f>
        <v/>
      </c>
      <c r="D89" s="8"/>
      <c r="E89" s="9"/>
      <c r="F89" s="9"/>
      <c r="G89" s="12" t="str">
        <f aca="false">IF(B89="","",IFERROR(INDEX(DanhMucKH!$E$5:$E$200,MATCH(B89,DanhMucKH!$A$5:$A$200,0)),0)+SUMIFS($E$5:E89,$B$5:B89,B89)-SUMIFS($F$5:F89,$B$5:B89,B89))</f>
        <v/>
      </c>
    </row>
    <row r="90" customFormat="false" ht="15" hidden="false" customHeight="false" outlineLevel="0" collapsed="false">
      <c r="A90" s="10"/>
      <c r="B90" s="8"/>
      <c r="C90" s="11" t="str">
        <f aca="false">IF(B90="","",IFERROR(INDEX(DanhMucKH!$B$5:$B$200,MATCH(B90,DanhMucKH!$A$5:$A$200,0)),"Sai mã KH"))</f>
        <v/>
      </c>
      <c r="D90" s="8"/>
      <c r="E90" s="9"/>
      <c r="F90" s="9"/>
      <c r="G90" s="12" t="str">
        <f aca="false">IF(B90="","",IFERROR(INDEX(DanhMucKH!$E$5:$E$200,MATCH(B90,DanhMucKH!$A$5:$A$200,0)),0)+SUMIFS($E$5:E90,$B$5:B90,B90)-SUMIFS($F$5:F90,$B$5:B90,B90))</f>
        <v/>
      </c>
    </row>
    <row r="91" customFormat="false" ht="15" hidden="false" customHeight="false" outlineLevel="0" collapsed="false">
      <c r="A91" s="10"/>
      <c r="B91" s="8"/>
      <c r="C91" s="11" t="str">
        <f aca="false">IF(B91="","",IFERROR(INDEX(DanhMucKH!$B$5:$B$200,MATCH(B91,DanhMucKH!$A$5:$A$200,0)),"Sai mã KH"))</f>
        <v/>
      </c>
      <c r="D91" s="8"/>
      <c r="E91" s="9"/>
      <c r="F91" s="9"/>
      <c r="G91" s="12" t="str">
        <f aca="false">IF(B91="","",IFERROR(INDEX(DanhMucKH!$E$5:$E$200,MATCH(B91,DanhMucKH!$A$5:$A$200,0)),0)+SUMIFS($E$5:E91,$B$5:B91,B91)-SUMIFS($F$5:F91,$B$5:B91,B91))</f>
        <v/>
      </c>
    </row>
    <row r="92" customFormat="false" ht="15" hidden="false" customHeight="false" outlineLevel="0" collapsed="false">
      <c r="A92" s="10"/>
      <c r="B92" s="8"/>
      <c r="C92" s="11" t="str">
        <f aca="false">IF(B92="","",IFERROR(INDEX(DanhMucKH!$B$5:$B$200,MATCH(B92,DanhMucKH!$A$5:$A$200,0)),"Sai mã KH"))</f>
        <v/>
      </c>
      <c r="D92" s="8"/>
      <c r="E92" s="9"/>
      <c r="F92" s="9"/>
      <c r="G92" s="12" t="str">
        <f aca="false">IF(B92="","",IFERROR(INDEX(DanhMucKH!$E$5:$E$200,MATCH(B92,DanhMucKH!$A$5:$A$200,0)),0)+SUMIFS($E$5:E92,$B$5:B92,B92)-SUMIFS($F$5:F92,$B$5:B92,B92))</f>
        <v/>
      </c>
    </row>
    <row r="93" customFormat="false" ht="15" hidden="false" customHeight="false" outlineLevel="0" collapsed="false">
      <c r="A93" s="10"/>
      <c r="B93" s="8"/>
      <c r="C93" s="11" t="str">
        <f aca="false">IF(B93="","",IFERROR(INDEX(DanhMucKH!$B$5:$B$200,MATCH(B93,DanhMucKH!$A$5:$A$200,0)),"Sai mã KH"))</f>
        <v/>
      </c>
      <c r="D93" s="8"/>
      <c r="E93" s="9"/>
      <c r="F93" s="9"/>
      <c r="G93" s="12" t="str">
        <f aca="false">IF(B93="","",IFERROR(INDEX(DanhMucKH!$E$5:$E$200,MATCH(B93,DanhMucKH!$A$5:$A$200,0)),0)+SUMIFS($E$5:E93,$B$5:B93,B93)-SUMIFS($F$5:F93,$B$5:B93,B93))</f>
        <v/>
      </c>
    </row>
    <row r="94" customFormat="false" ht="15" hidden="false" customHeight="false" outlineLevel="0" collapsed="false">
      <c r="A94" s="10"/>
      <c r="B94" s="8"/>
      <c r="C94" s="11" t="str">
        <f aca="false">IF(B94="","",IFERROR(INDEX(DanhMucKH!$B$5:$B$200,MATCH(B94,DanhMucKH!$A$5:$A$200,0)),"Sai mã KH"))</f>
        <v/>
      </c>
      <c r="D94" s="8"/>
      <c r="E94" s="9"/>
      <c r="F94" s="9"/>
      <c r="G94" s="12" t="str">
        <f aca="false">IF(B94="","",IFERROR(INDEX(DanhMucKH!$E$5:$E$200,MATCH(B94,DanhMucKH!$A$5:$A$200,0)),0)+SUMIFS($E$5:E94,$B$5:B94,B94)-SUMIFS($F$5:F94,$B$5:B94,B94))</f>
        <v/>
      </c>
    </row>
    <row r="95" customFormat="false" ht="15" hidden="false" customHeight="false" outlineLevel="0" collapsed="false">
      <c r="A95" s="10"/>
      <c r="B95" s="8"/>
      <c r="C95" s="11" t="str">
        <f aca="false">IF(B95="","",IFERROR(INDEX(DanhMucKH!$B$5:$B$200,MATCH(B95,DanhMucKH!$A$5:$A$200,0)),"Sai mã KH"))</f>
        <v/>
      </c>
      <c r="D95" s="8"/>
      <c r="E95" s="9"/>
      <c r="F95" s="9"/>
      <c r="G95" s="12" t="str">
        <f aca="false">IF(B95="","",IFERROR(INDEX(DanhMucKH!$E$5:$E$200,MATCH(B95,DanhMucKH!$A$5:$A$200,0)),0)+SUMIFS($E$5:E95,$B$5:B95,B95)-SUMIFS($F$5:F95,$B$5:B95,B95))</f>
        <v/>
      </c>
    </row>
    <row r="96" customFormat="false" ht="15" hidden="false" customHeight="false" outlineLevel="0" collapsed="false">
      <c r="A96" s="10"/>
      <c r="B96" s="8"/>
      <c r="C96" s="11" t="str">
        <f aca="false">IF(B96="","",IFERROR(INDEX(DanhMucKH!$B$5:$B$200,MATCH(B96,DanhMucKH!$A$5:$A$200,0)),"Sai mã KH"))</f>
        <v/>
      </c>
      <c r="D96" s="8"/>
      <c r="E96" s="9"/>
      <c r="F96" s="9"/>
      <c r="G96" s="12" t="str">
        <f aca="false">IF(B96="","",IFERROR(INDEX(DanhMucKH!$E$5:$E$200,MATCH(B96,DanhMucKH!$A$5:$A$200,0)),0)+SUMIFS($E$5:E96,$B$5:B96,B96)-SUMIFS($F$5:F96,$B$5:B96,B96))</f>
        <v/>
      </c>
    </row>
    <row r="97" customFormat="false" ht="15" hidden="false" customHeight="false" outlineLevel="0" collapsed="false">
      <c r="A97" s="10"/>
      <c r="B97" s="8"/>
      <c r="C97" s="11" t="str">
        <f aca="false">IF(B97="","",IFERROR(INDEX(DanhMucKH!$B$5:$B$200,MATCH(B97,DanhMucKH!$A$5:$A$200,0)),"Sai mã KH"))</f>
        <v/>
      </c>
      <c r="D97" s="8"/>
      <c r="E97" s="9"/>
      <c r="F97" s="9"/>
      <c r="G97" s="12" t="str">
        <f aca="false">IF(B97="","",IFERROR(INDEX(DanhMucKH!$E$5:$E$200,MATCH(B97,DanhMucKH!$A$5:$A$200,0)),0)+SUMIFS($E$5:E97,$B$5:B97,B97)-SUMIFS($F$5:F97,$B$5:B97,B97))</f>
        <v/>
      </c>
    </row>
    <row r="98" customFormat="false" ht="15" hidden="false" customHeight="false" outlineLevel="0" collapsed="false">
      <c r="A98" s="10"/>
      <c r="B98" s="8"/>
      <c r="C98" s="11" t="str">
        <f aca="false">IF(B98="","",IFERROR(INDEX(DanhMucKH!$B$5:$B$200,MATCH(B98,DanhMucKH!$A$5:$A$200,0)),"Sai mã KH"))</f>
        <v/>
      </c>
      <c r="D98" s="8"/>
      <c r="E98" s="9"/>
      <c r="F98" s="9"/>
      <c r="G98" s="12" t="str">
        <f aca="false">IF(B98="","",IFERROR(INDEX(DanhMucKH!$E$5:$E$200,MATCH(B98,DanhMucKH!$A$5:$A$200,0)),0)+SUMIFS($E$5:E98,$B$5:B98,B98)-SUMIFS($F$5:F98,$B$5:B98,B98))</f>
        <v/>
      </c>
    </row>
    <row r="99" customFormat="false" ht="15" hidden="false" customHeight="false" outlineLevel="0" collapsed="false">
      <c r="A99" s="10"/>
      <c r="B99" s="8"/>
      <c r="C99" s="11" t="str">
        <f aca="false">IF(B99="","",IFERROR(INDEX(DanhMucKH!$B$5:$B$200,MATCH(B99,DanhMucKH!$A$5:$A$200,0)),"Sai mã KH"))</f>
        <v/>
      </c>
      <c r="D99" s="8"/>
      <c r="E99" s="9"/>
      <c r="F99" s="9"/>
      <c r="G99" s="12" t="str">
        <f aca="false">IF(B99="","",IFERROR(INDEX(DanhMucKH!$E$5:$E$200,MATCH(B99,DanhMucKH!$A$5:$A$200,0)),0)+SUMIFS($E$5:E99,$B$5:B99,B99)-SUMIFS($F$5:F99,$B$5:B99,B99))</f>
        <v/>
      </c>
    </row>
    <row r="100" customFormat="false" ht="15" hidden="false" customHeight="false" outlineLevel="0" collapsed="false">
      <c r="A100" s="10"/>
      <c r="B100" s="8"/>
      <c r="C100" s="11" t="str">
        <f aca="false">IF(B100="","",IFERROR(INDEX(DanhMucKH!$B$5:$B$200,MATCH(B100,DanhMucKH!$A$5:$A$200,0)),"Sai mã KH"))</f>
        <v/>
      </c>
      <c r="D100" s="8"/>
      <c r="E100" s="9"/>
      <c r="F100" s="9"/>
      <c r="G100" s="12" t="str">
        <f aca="false">IF(B100="","",IFERROR(INDEX(DanhMucKH!$E$5:$E$200,MATCH(B100,DanhMucKH!$A$5:$A$200,0)),0)+SUMIFS($E$5:E100,$B$5:B100,B100)-SUMIFS($F$5:F100,$B$5:B100,B100))</f>
        <v/>
      </c>
    </row>
    <row r="101" customFormat="false" ht="15" hidden="false" customHeight="false" outlineLevel="0" collapsed="false">
      <c r="A101" s="10"/>
      <c r="B101" s="8"/>
      <c r="C101" s="11" t="str">
        <f aca="false">IF(B101="","",IFERROR(INDEX(DanhMucKH!$B$5:$B$200,MATCH(B101,DanhMucKH!$A$5:$A$200,0)),"Sai mã KH"))</f>
        <v/>
      </c>
      <c r="D101" s="8"/>
      <c r="E101" s="9"/>
      <c r="F101" s="9"/>
      <c r="G101" s="12" t="str">
        <f aca="false">IF(B101="","",IFERROR(INDEX(DanhMucKH!$E$5:$E$200,MATCH(B101,DanhMucKH!$A$5:$A$200,0)),0)+SUMIFS($E$5:E101,$B$5:B101,B101)-SUMIFS($F$5:F101,$B$5:B101,B101))</f>
        <v/>
      </c>
    </row>
    <row r="102" customFormat="false" ht="15" hidden="false" customHeight="false" outlineLevel="0" collapsed="false">
      <c r="A102" s="10"/>
      <c r="B102" s="8"/>
      <c r="C102" s="11" t="str">
        <f aca="false">IF(B102="","",IFERROR(INDEX(DanhMucKH!$B$5:$B$200,MATCH(B102,DanhMucKH!$A$5:$A$200,0)),"Sai mã KH"))</f>
        <v/>
      </c>
      <c r="D102" s="8"/>
      <c r="E102" s="9"/>
      <c r="F102" s="9"/>
      <c r="G102" s="12" t="str">
        <f aca="false">IF(B102="","",IFERROR(INDEX(DanhMucKH!$E$5:$E$200,MATCH(B102,DanhMucKH!$A$5:$A$200,0)),0)+SUMIFS($E$5:E102,$B$5:B102,B102)-SUMIFS($F$5:F102,$B$5:B102,B102))</f>
        <v/>
      </c>
    </row>
    <row r="103" customFormat="false" ht="15" hidden="false" customHeight="false" outlineLevel="0" collapsed="false">
      <c r="A103" s="10"/>
      <c r="B103" s="8"/>
      <c r="C103" s="11" t="str">
        <f aca="false">IF(B103="","",IFERROR(INDEX(DanhMucKH!$B$5:$B$200,MATCH(B103,DanhMucKH!$A$5:$A$200,0)),"Sai mã KH"))</f>
        <v/>
      </c>
      <c r="D103" s="8"/>
      <c r="E103" s="9"/>
      <c r="F103" s="9"/>
      <c r="G103" s="12" t="str">
        <f aca="false">IF(B103="","",IFERROR(INDEX(DanhMucKH!$E$5:$E$200,MATCH(B103,DanhMucKH!$A$5:$A$200,0)),0)+SUMIFS($E$5:E103,$B$5:B103,B103)-SUMIFS($F$5:F103,$B$5:B103,B103))</f>
        <v/>
      </c>
    </row>
    <row r="104" customFormat="false" ht="15" hidden="false" customHeight="false" outlineLevel="0" collapsed="false">
      <c r="A104" s="10"/>
      <c r="B104" s="8"/>
      <c r="C104" s="11" t="str">
        <f aca="false">IF(B104="","",IFERROR(INDEX(DanhMucKH!$B$5:$B$200,MATCH(B104,DanhMucKH!$A$5:$A$200,0)),"Sai mã KH"))</f>
        <v/>
      </c>
      <c r="D104" s="8"/>
      <c r="E104" s="9"/>
      <c r="F104" s="9"/>
      <c r="G104" s="12" t="str">
        <f aca="false">IF(B104="","",IFERROR(INDEX(DanhMucKH!$E$5:$E$200,MATCH(B104,DanhMucKH!$A$5:$A$200,0)),0)+SUMIFS($E$5:E104,$B$5:B104,B104)-SUMIFS($F$5:F104,$B$5:B104,B104))</f>
        <v/>
      </c>
    </row>
    <row r="105" customFormat="false" ht="15" hidden="false" customHeight="false" outlineLevel="0" collapsed="false">
      <c r="A105" s="10"/>
      <c r="B105" s="8"/>
      <c r="C105" s="11" t="str">
        <f aca="false">IF(B105="","",IFERROR(INDEX(DanhMucKH!$B$5:$B$200,MATCH(B105,DanhMucKH!$A$5:$A$200,0)),"Sai mã KH"))</f>
        <v/>
      </c>
      <c r="D105" s="8"/>
      <c r="E105" s="9"/>
      <c r="F105" s="9"/>
      <c r="G105" s="12" t="str">
        <f aca="false">IF(B105="","",IFERROR(INDEX(DanhMucKH!$E$5:$E$200,MATCH(B105,DanhMucKH!$A$5:$A$200,0)),0)+SUMIFS($E$5:E105,$B$5:B105,B105)-SUMIFS($F$5:F105,$B$5:B105,B105))</f>
        <v/>
      </c>
    </row>
    <row r="106" customFormat="false" ht="15" hidden="false" customHeight="false" outlineLevel="0" collapsed="false">
      <c r="A106" s="10"/>
      <c r="B106" s="8"/>
      <c r="C106" s="11" t="str">
        <f aca="false">IF(B106="","",IFERROR(INDEX(DanhMucKH!$B$5:$B$200,MATCH(B106,DanhMucKH!$A$5:$A$200,0)),"Sai mã KH"))</f>
        <v/>
      </c>
      <c r="D106" s="8"/>
      <c r="E106" s="9"/>
      <c r="F106" s="9"/>
      <c r="G106" s="12" t="str">
        <f aca="false">IF(B106="","",IFERROR(INDEX(DanhMucKH!$E$5:$E$200,MATCH(B106,DanhMucKH!$A$5:$A$200,0)),0)+SUMIFS($E$5:E106,$B$5:B106,B106)-SUMIFS($F$5:F106,$B$5:B106,B106))</f>
        <v/>
      </c>
    </row>
    <row r="107" customFormat="false" ht="15" hidden="false" customHeight="false" outlineLevel="0" collapsed="false">
      <c r="A107" s="10"/>
      <c r="B107" s="8"/>
      <c r="C107" s="11" t="str">
        <f aca="false">IF(B107="","",IFERROR(INDEX(DanhMucKH!$B$5:$B$200,MATCH(B107,DanhMucKH!$A$5:$A$200,0)),"Sai mã KH"))</f>
        <v/>
      </c>
      <c r="D107" s="8"/>
      <c r="E107" s="9"/>
      <c r="F107" s="9"/>
      <c r="G107" s="12" t="str">
        <f aca="false">IF(B107="","",IFERROR(INDEX(DanhMucKH!$E$5:$E$200,MATCH(B107,DanhMucKH!$A$5:$A$200,0)),0)+SUMIFS($E$5:E107,$B$5:B107,B107)-SUMIFS($F$5:F107,$B$5:B107,B107))</f>
        <v/>
      </c>
    </row>
    <row r="108" customFormat="false" ht="15" hidden="false" customHeight="false" outlineLevel="0" collapsed="false">
      <c r="A108" s="10"/>
      <c r="B108" s="8"/>
      <c r="C108" s="11" t="str">
        <f aca="false">IF(B108="","",IFERROR(INDEX(DanhMucKH!$B$5:$B$200,MATCH(B108,DanhMucKH!$A$5:$A$200,0)),"Sai mã KH"))</f>
        <v/>
      </c>
      <c r="D108" s="8"/>
      <c r="E108" s="9"/>
      <c r="F108" s="9"/>
      <c r="G108" s="12" t="str">
        <f aca="false">IF(B108="","",IFERROR(INDEX(DanhMucKH!$E$5:$E$200,MATCH(B108,DanhMucKH!$A$5:$A$200,0)),0)+SUMIFS($E$5:E108,$B$5:B108,B108)-SUMIFS($F$5:F108,$B$5:B108,B108))</f>
        <v/>
      </c>
    </row>
    <row r="109" customFormat="false" ht="15" hidden="false" customHeight="false" outlineLevel="0" collapsed="false">
      <c r="A109" s="10"/>
      <c r="B109" s="8"/>
      <c r="C109" s="11" t="str">
        <f aca="false">IF(B109="","",IFERROR(INDEX(DanhMucKH!$B$5:$B$200,MATCH(B109,DanhMucKH!$A$5:$A$200,0)),"Sai mã KH"))</f>
        <v/>
      </c>
      <c r="D109" s="8"/>
      <c r="E109" s="9"/>
      <c r="F109" s="9"/>
      <c r="G109" s="12" t="str">
        <f aca="false">IF(B109="","",IFERROR(INDEX(DanhMucKH!$E$5:$E$200,MATCH(B109,DanhMucKH!$A$5:$A$200,0)),0)+SUMIFS($E$5:E109,$B$5:B109,B109)-SUMIFS($F$5:F109,$B$5:B109,B109))</f>
        <v/>
      </c>
    </row>
    <row r="110" customFormat="false" ht="15" hidden="false" customHeight="false" outlineLevel="0" collapsed="false">
      <c r="A110" s="10"/>
      <c r="B110" s="8"/>
      <c r="C110" s="11" t="str">
        <f aca="false">IF(B110="","",IFERROR(INDEX(DanhMucKH!$B$5:$B$200,MATCH(B110,DanhMucKH!$A$5:$A$200,0)),"Sai mã KH"))</f>
        <v/>
      </c>
      <c r="D110" s="8"/>
      <c r="E110" s="9"/>
      <c r="F110" s="9"/>
      <c r="G110" s="12" t="str">
        <f aca="false">IF(B110="","",IFERROR(INDEX(DanhMucKH!$E$5:$E$200,MATCH(B110,DanhMucKH!$A$5:$A$200,0)),0)+SUMIFS($E$5:E110,$B$5:B110,B110)-SUMIFS($F$5:F110,$B$5:B110,B110))</f>
        <v/>
      </c>
    </row>
    <row r="111" customFormat="false" ht="15" hidden="false" customHeight="false" outlineLevel="0" collapsed="false">
      <c r="A111" s="10"/>
      <c r="B111" s="8"/>
      <c r="C111" s="11" t="str">
        <f aca="false">IF(B111="","",IFERROR(INDEX(DanhMucKH!$B$5:$B$200,MATCH(B111,DanhMucKH!$A$5:$A$200,0)),"Sai mã KH"))</f>
        <v/>
      </c>
      <c r="D111" s="8"/>
      <c r="E111" s="9"/>
      <c r="F111" s="9"/>
      <c r="G111" s="12" t="str">
        <f aca="false">IF(B111="","",IFERROR(INDEX(DanhMucKH!$E$5:$E$200,MATCH(B111,DanhMucKH!$A$5:$A$200,0)),0)+SUMIFS($E$5:E111,$B$5:B111,B111)-SUMIFS($F$5:F111,$B$5:B111,B111))</f>
        <v/>
      </c>
    </row>
    <row r="112" customFormat="false" ht="15" hidden="false" customHeight="false" outlineLevel="0" collapsed="false">
      <c r="A112" s="10"/>
      <c r="B112" s="8"/>
      <c r="C112" s="11" t="str">
        <f aca="false">IF(B112="","",IFERROR(INDEX(DanhMucKH!$B$5:$B$200,MATCH(B112,DanhMucKH!$A$5:$A$200,0)),"Sai mã KH"))</f>
        <v/>
      </c>
      <c r="D112" s="8"/>
      <c r="E112" s="9"/>
      <c r="F112" s="9"/>
      <c r="G112" s="12" t="str">
        <f aca="false">IF(B112="","",IFERROR(INDEX(DanhMucKH!$E$5:$E$200,MATCH(B112,DanhMucKH!$A$5:$A$200,0)),0)+SUMIFS($E$5:E112,$B$5:B112,B112)-SUMIFS($F$5:F112,$B$5:B112,B112))</f>
        <v/>
      </c>
    </row>
    <row r="113" customFormat="false" ht="15" hidden="false" customHeight="false" outlineLevel="0" collapsed="false">
      <c r="A113" s="10"/>
      <c r="B113" s="8"/>
      <c r="C113" s="11" t="str">
        <f aca="false">IF(B113="","",IFERROR(INDEX(DanhMucKH!$B$5:$B$200,MATCH(B113,DanhMucKH!$A$5:$A$200,0)),"Sai mã KH"))</f>
        <v/>
      </c>
      <c r="D113" s="8"/>
      <c r="E113" s="9"/>
      <c r="F113" s="9"/>
      <c r="G113" s="12" t="str">
        <f aca="false">IF(B113="","",IFERROR(INDEX(DanhMucKH!$E$5:$E$200,MATCH(B113,DanhMucKH!$A$5:$A$200,0)),0)+SUMIFS($E$5:E113,$B$5:B113,B113)-SUMIFS($F$5:F113,$B$5:B113,B113))</f>
        <v/>
      </c>
    </row>
    <row r="114" customFormat="false" ht="15" hidden="false" customHeight="false" outlineLevel="0" collapsed="false">
      <c r="A114" s="10"/>
      <c r="B114" s="8"/>
      <c r="C114" s="11" t="str">
        <f aca="false">IF(B114="","",IFERROR(INDEX(DanhMucKH!$B$5:$B$200,MATCH(B114,DanhMucKH!$A$5:$A$200,0)),"Sai mã KH"))</f>
        <v/>
      </c>
      <c r="D114" s="8"/>
      <c r="E114" s="9"/>
      <c r="F114" s="9"/>
      <c r="G114" s="12" t="str">
        <f aca="false">IF(B114="","",IFERROR(INDEX(DanhMucKH!$E$5:$E$200,MATCH(B114,DanhMucKH!$A$5:$A$200,0)),0)+SUMIFS($E$5:E114,$B$5:B114,B114)-SUMIFS($F$5:F114,$B$5:B114,B114))</f>
        <v/>
      </c>
    </row>
    <row r="115" customFormat="false" ht="15" hidden="false" customHeight="false" outlineLevel="0" collapsed="false">
      <c r="A115" s="10"/>
      <c r="B115" s="8"/>
      <c r="C115" s="11" t="str">
        <f aca="false">IF(B115="","",IFERROR(INDEX(DanhMucKH!$B$5:$B$200,MATCH(B115,DanhMucKH!$A$5:$A$200,0)),"Sai mã KH"))</f>
        <v/>
      </c>
      <c r="D115" s="8"/>
      <c r="E115" s="9"/>
      <c r="F115" s="9"/>
      <c r="G115" s="12" t="str">
        <f aca="false">IF(B115="","",IFERROR(INDEX(DanhMucKH!$E$5:$E$200,MATCH(B115,DanhMucKH!$A$5:$A$200,0)),0)+SUMIFS($E$5:E115,$B$5:B115,B115)-SUMIFS($F$5:F115,$B$5:B115,B115))</f>
        <v/>
      </c>
    </row>
    <row r="116" customFormat="false" ht="15" hidden="false" customHeight="false" outlineLevel="0" collapsed="false">
      <c r="A116" s="10"/>
      <c r="B116" s="8"/>
      <c r="C116" s="11" t="str">
        <f aca="false">IF(B116="","",IFERROR(INDEX(DanhMucKH!$B$5:$B$200,MATCH(B116,DanhMucKH!$A$5:$A$200,0)),"Sai mã KH"))</f>
        <v/>
      </c>
      <c r="D116" s="8"/>
      <c r="E116" s="9"/>
      <c r="F116" s="9"/>
      <c r="G116" s="12" t="str">
        <f aca="false">IF(B116="","",IFERROR(INDEX(DanhMucKH!$E$5:$E$200,MATCH(B116,DanhMucKH!$A$5:$A$200,0)),0)+SUMIFS($E$5:E116,$B$5:B116,B116)-SUMIFS($F$5:F116,$B$5:B116,B116))</f>
        <v/>
      </c>
    </row>
    <row r="117" customFormat="false" ht="15" hidden="false" customHeight="false" outlineLevel="0" collapsed="false">
      <c r="A117" s="10"/>
      <c r="B117" s="8"/>
      <c r="C117" s="11" t="str">
        <f aca="false">IF(B117="","",IFERROR(INDEX(DanhMucKH!$B$5:$B$200,MATCH(B117,DanhMucKH!$A$5:$A$200,0)),"Sai mã KH"))</f>
        <v/>
      </c>
      <c r="D117" s="8"/>
      <c r="E117" s="9"/>
      <c r="F117" s="9"/>
      <c r="G117" s="12" t="str">
        <f aca="false">IF(B117="","",IFERROR(INDEX(DanhMucKH!$E$5:$E$200,MATCH(B117,DanhMucKH!$A$5:$A$200,0)),0)+SUMIFS($E$5:E117,$B$5:B117,B117)-SUMIFS($F$5:F117,$B$5:B117,B117))</f>
        <v/>
      </c>
    </row>
    <row r="118" customFormat="false" ht="15" hidden="false" customHeight="false" outlineLevel="0" collapsed="false">
      <c r="A118" s="10"/>
      <c r="B118" s="8"/>
      <c r="C118" s="11" t="str">
        <f aca="false">IF(B118="","",IFERROR(INDEX(DanhMucKH!$B$5:$B$200,MATCH(B118,DanhMucKH!$A$5:$A$200,0)),"Sai mã KH"))</f>
        <v/>
      </c>
      <c r="D118" s="8"/>
      <c r="E118" s="9"/>
      <c r="F118" s="9"/>
      <c r="G118" s="12" t="str">
        <f aca="false">IF(B118="","",IFERROR(INDEX(DanhMucKH!$E$5:$E$200,MATCH(B118,DanhMucKH!$A$5:$A$200,0)),0)+SUMIFS($E$5:E118,$B$5:B118,B118)-SUMIFS($F$5:F118,$B$5:B118,B118))</f>
        <v/>
      </c>
    </row>
    <row r="119" customFormat="false" ht="15" hidden="false" customHeight="false" outlineLevel="0" collapsed="false">
      <c r="A119" s="10"/>
      <c r="B119" s="8"/>
      <c r="C119" s="11" t="str">
        <f aca="false">IF(B119="","",IFERROR(INDEX(DanhMucKH!$B$5:$B$200,MATCH(B119,DanhMucKH!$A$5:$A$200,0)),"Sai mã KH"))</f>
        <v/>
      </c>
      <c r="D119" s="8"/>
      <c r="E119" s="9"/>
      <c r="F119" s="9"/>
      <c r="G119" s="12" t="str">
        <f aca="false">IF(B119="","",IFERROR(INDEX(DanhMucKH!$E$5:$E$200,MATCH(B119,DanhMucKH!$A$5:$A$200,0)),0)+SUMIFS($E$5:E119,$B$5:B119,B119)-SUMIFS($F$5:F119,$B$5:B119,B119))</f>
        <v/>
      </c>
    </row>
    <row r="120" customFormat="false" ht="15" hidden="false" customHeight="false" outlineLevel="0" collapsed="false">
      <c r="A120" s="10"/>
      <c r="B120" s="8"/>
      <c r="C120" s="11" t="str">
        <f aca="false">IF(B120="","",IFERROR(INDEX(DanhMucKH!$B$5:$B$200,MATCH(B120,DanhMucKH!$A$5:$A$200,0)),"Sai mã KH"))</f>
        <v/>
      </c>
      <c r="D120" s="8"/>
      <c r="E120" s="9"/>
      <c r="F120" s="9"/>
      <c r="G120" s="12" t="str">
        <f aca="false">IF(B120="","",IFERROR(INDEX(DanhMucKH!$E$5:$E$200,MATCH(B120,DanhMucKH!$A$5:$A$200,0)),0)+SUMIFS($E$5:E120,$B$5:B120,B120)-SUMIFS($F$5:F120,$B$5:B120,B120))</f>
        <v/>
      </c>
    </row>
    <row r="121" customFormat="false" ht="15" hidden="false" customHeight="false" outlineLevel="0" collapsed="false">
      <c r="A121" s="10"/>
      <c r="B121" s="8"/>
      <c r="C121" s="11" t="str">
        <f aca="false">IF(B121="","",IFERROR(INDEX(DanhMucKH!$B$5:$B$200,MATCH(B121,DanhMucKH!$A$5:$A$200,0)),"Sai mã KH"))</f>
        <v/>
      </c>
      <c r="D121" s="8"/>
      <c r="E121" s="9"/>
      <c r="F121" s="9"/>
      <c r="G121" s="12" t="str">
        <f aca="false">IF(B121="","",IFERROR(INDEX(DanhMucKH!$E$5:$E$200,MATCH(B121,DanhMucKH!$A$5:$A$200,0)),0)+SUMIFS($E$5:E121,$B$5:B121,B121)-SUMIFS($F$5:F121,$B$5:B121,B121))</f>
        <v/>
      </c>
    </row>
    <row r="122" customFormat="false" ht="15" hidden="false" customHeight="false" outlineLevel="0" collapsed="false">
      <c r="A122" s="10"/>
      <c r="B122" s="8"/>
      <c r="C122" s="11" t="str">
        <f aca="false">IF(B122="","",IFERROR(INDEX(DanhMucKH!$B$5:$B$200,MATCH(B122,DanhMucKH!$A$5:$A$200,0)),"Sai mã KH"))</f>
        <v/>
      </c>
      <c r="D122" s="8"/>
      <c r="E122" s="9"/>
      <c r="F122" s="9"/>
      <c r="G122" s="12" t="str">
        <f aca="false">IF(B122="","",IFERROR(INDEX(DanhMucKH!$E$5:$E$200,MATCH(B122,DanhMucKH!$A$5:$A$200,0)),0)+SUMIFS($E$5:E122,$B$5:B122,B122)-SUMIFS($F$5:F122,$B$5:B122,B122))</f>
        <v/>
      </c>
    </row>
    <row r="123" customFormat="false" ht="15" hidden="false" customHeight="false" outlineLevel="0" collapsed="false">
      <c r="A123" s="10"/>
      <c r="B123" s="8"/>
      <c r="C123" s="11" t="str">
        <f aca="false">IF(B123="","",IFERROR(INDEX(DanhMucKH!$B$5:$B$200,MATCH(B123,DanhMucKH!$A$5:$A$200,0)),"Sai mã KH"))</f>
        <v/>
      </c>
      <c r="D123" s="8"/>
      <c r="E123" s="9"/>
      <c r="F123" s="9"/>
      <c r="G123" s="12" t="str">
        <f aca="false">IF(B123="","",IFERROR(INDEX(DanhMucKH!$E$5:$E$200,MATCH(B123,DanhMucKH!$A$5:$A$200,0)),0)+SUMIFS($E$5:E123,$B$5:B123,B123)-SUMIFS($F$5:F123,$B$5:B123,B123))</f>
        <v/>
      </c>
    </row>
    <row r="124" customFormat="false" ht="15" hidden="false" customHeight="false" outlineLevel="0" collapsed="false">
      <c r="A124" s="10"/>
      <c r="B124" s="8"/>
      <c r="C124" s="11" t="str">
        <f aca="false">IF(B124="","",IFERROR(INDEX(DanhMucKH!$B$5:$B$200,MATCH(B124,DanhMucKH!$A$5:$A$200,0)),"Sai mã KH"))</f>
        <v/>
      </c>
      <c r="D124" s="8"/>
      <c r="E124" s="9"/>
      <c r="F124" s="9"/>
      <c r="G124" s="12" t="str">
        <f aca="false">IF(B124="","",IFERROR(INDEX(DanhMucKH!$E$5:$E$200,MATCH(B124,DanhMucKH!$A$5:$A$200,0)),0)+SUMIFS($E$5:E124,$B$5:B124,B124)-SUMIFS($F$5:F124,$B$5:B124,B124))</f>
        <v/>
      </c>
    </row>
    <row r="125" customFormat="false" ht="15" hidden="false" customHeight="false" outlineLevel="0" collapsed="false">
      <c r="A125" s="10"/>
      <c r="B125" s="8"/>
      <c r="C125" s="11" t="str">
        <f aca="false">IF(B125="","",IFERROR(INDEX(DanhMucKH!$B$5:$B$200,MATCH(B125,DanhMucKH!$A$5:$A$200,0)),"Sai mã KH"))</f>
        <v/>
      </c>
      <c r="D125" s="8"/>
      <c r="E125" s="9"/>
      <c r="F125" s="9"/>
      <c r="G125" s="12" t="str">
        <f aca="false">IF(B125="","",IFERROR(INDEX(DanhMucKH!$E$5:$E$200,MATCH(B125,DanhMucKH!$A$5:$A$200,0)),0)+SUMIFS($E$5:E125,$B$5:B125,B125)-SUMIFS($F$5:F125,$B$5:B125,B125))</f>
        <v/>
      </c>
    </row>
    <row r="126" customFormat="false" ht="15" hidden="false" customHeight="false" outlineLevel="0" collapsed="false">
      <c r="A126" s="10"/>
      <c r="B126" s="8"/>
      <c r="C126" s="11" t="str">
        <f aca="false">IF(B126="","",IFERROR(INDEX(DanhMucKH!$B$5:$B$200,MATCH(B126,DanhMucKH!$A$5:$A$200,0)),"Sai mã KH"))</f>
        <v/>
      </c>
      <c r="D126" s="8"/>
      <c r="E126" s="9"/>
      <c r="F126" s="9"/>
      <c r="G126" s="12" t="str">
        <f aca="false">IF(B126="","",IFERROR(INDEX(DanhMucKH!$E$5:$E$200,MATCH(B126,DanhMucKH!$A$5:$A$200,0)),0)+SUMIFS($E$5:E126,$B$5:B126,B126)-SUMIFS($F$5:F126,$B$5:B126,B126))</f>
        <v/>
      </c>
    </row>
    <row r="127" customFormat="false" ht="15" hidden="false" customHeight="false" outlineLevel="0" collapsed="false">
      <c r="A127" s="10"/>
      <c r="B127" s="8"/>
      <c r="C127" s="11" t="str">
        <f aca="false">IF(B127="","",IFERROR(INDEX(DanhMucKH!$B$5:$B$200,MATCH(B127,DanhMucKH!$A$5:$A$200,0)),"Sai mã KH"))</f>
        <v/>
      </c>
      <c r="D127" s="8"/>
      <c r="E127" s="9"/>
      <c r="F127" s="9"/>
      <c r="G127" s="12" t="str">
        <f aca="false">IF(B127="","",IFERROR(INDEX(DanhMucKH!$E$5:$E$200,MATCH(B127,DanhMucKH!$A$5:$A$200,0)),0)+SUMIFS($E$5:E127,$B$5:B127,B127)-SUMIFS($F$5:F127,$B$5:B127,B127))</f>
        <v/>
      </c>
    </row>
    <row r="128" customFormat="false" ht="15" hidden="false" customHeight="false" outlineLevel="0" collapsed="false">
      <c r="A128" s="10"/>
      <c r="B128" s="8"/>
      <c r="C128" s="11" t="str">
        <f aca="false">IF(B128="","",IFERROR(INDEX(DanhMucKH!$B$5:$B$200,MATCH(B128,DanhMucKH!$A$5:$A$200,0)),"Sai mã KH"))</f>
        <v/>
      </c>
      <c r="D128" s="8"/>
      <c r="E128" s="9"/>
      <c r="F128" s="9"/>
      <c r="G128" s="12" t="str">
        <f aca="false">IF(B128="","",IFERROR(INDEX(DanhMucKH!$E$5:$E$200,MATCH(B128,DanhMucKH!$A$5:$A$200,0)),0)+SUMIFS($E$5:E128,$B$5:B128,B128)-SUMIFS($F$5:F128,$B$5:B128,B128))</f>
        <v/>
      </c>
    </row>
    <row r="129" customFormat="false" ht="15" hidden="false" customHeight="false" outlineLevel="0" collapsed="false">
      <c r="A129" s="10"/>
      <c r="B129" s="8"/>
      <c r="C129" s="11" t="str">
        <f aca="false">IF(B129="","",IFERROR(INDEX(DanhMucKH!$B$5:$B$200,MATCH(B129,DanhMucKH!$A$5:$A$200,0)),"Sai mã KH"))</f>
        <v/>
      </c>
      <c r="D129" s="8"/>
      <c r="E129" s="9"/>
      <c r="F129" s="9"/>
      <c r="G129" s="12" t="str">
        <f aca="false">IF(B129="","",IFERROR(INDEX(DanhMucKH!$E$5:$E$200,MATCH(B129,DanhMucKH!$A$5:$A$200,0)),0)+SUMIFS($E$5:E129,$B$5:B129,B129)-SUMIFS($F$5:F129,$B$5:B129,B129))</f>
        <v/>
      </c>
    </row>
    <row r="130" customFormat="false" ht="15" hidden="false" customHeight="false" outlineLevel="0" collapsed="false">
      <c r="A130" s="10"/>
      <c r="B130" s="8"/>
      <c r="C130" s="11" t="str">
        <f aca="false">IF(B130="","",IFERROR(INDEX(DanhMucKH!$B$5:$B$200,MATCH(B130,DanhMucKH!$A$5:$A$200,0)),"Sai mã KH"))</f>
        <v/>
      </c>
      <c r="D130" s="8"/>
      <c r="E130" s="9"/>
      <c r="F130" s="9"/>
      <c r="G130" s="12" t="str">
        <f aca="false">IF(B130="","",IFERROR(INDEX(DanhMucKH!$E$5:$E$200,MATCH(B130,DanhMucKH!$A$5:$A$200,0)),0)+SUMIFS($E$5:E130,$B$5:B130,B130)-SUMIFS($F$5:F130,$B$5:B130,B130))</f>
        <v/>
      </c>
    </row>
    <row r="131" customFormat="false" ht="15" hidden="false" customHeight="false" outlineLevel="0" collapsed="false">
      <c r="A131" s="10"/>
      <c r="B131" s="8"/>
      <c r="C131" s="11" t="str">
        <f aca="false">IF(B131="","",IFERROR(INDEX(DanhMucKH!$B$5:$B$200,MATCH(B131,DanhMucKH!$A$5:$A$200,0)),"Sai mã KH"))</f>
        <v/>
      </c>
      <c r="D131" s="8"/>
      <c r="E131" s="9"/>
      <c r="F131" s="9"/>
      <c r="G131" s="12" t="str">
        <f aca="false">IF(B131="","",IFERROR(INDEX(DanhMucKH!$E$5:$E$200,MATCH(B131,DanhMucKH!$A$5:$A$200,0)),0)+SUMIFS($E$5:E131,$B$5:B131,B131)-SUMIFS($F$5:F131,$B$5:B131,B131))</f>
        <v/>
      </c>
    </row>
    <row r="132" customFormat="false" ht="15" hidden="false" customHeight="false" outlineLevel="0" collapsed="false">
      <c r="A132" s="10"/>
      <c r="B132" s="8"/>
      <c r="C132" s="11" t="str">
        <f aca="false">IF(B132="","",IFERROR(INDEX(DanhMucKH!$B$5:$B$200,MATCH(B132,DanhMucKH!$A$5:$A$200,0)),"Sai mã KH"))</f>
        <v/>
      </c>
      <c r="D132" s="8"/>
      <c r="E132" s="9"/>
      <c r="F132" s="9"/>
      <c r="G132" s="12" t="str">
        <f aca="false">IF(B132="","",IFERROR(INDEX(DanhMucKH!$E$5:$E$200,MATCH(B132,DanhMucKH!$A$5:$A$200,0)),0)+SUMIFS($E$5:E132,$B$5:B132,B132)-SUMIFS($F$5:F132,$B$5:B132,B132))</f>
        <v/>
      </c>
    </row>
    <row r="133" customFormat="false" ht="15" hidden="false" customHeight="false" outlineLevel="0" collapsed="false">
      <c r="A133" s="10"/>
      <c r="B133" s="8"/>
      <c r="C133" s="11" t="str">
        <f aca="false">IF(B133="","",IFERROR(INDEX(DanhMucKH!$B$5:$B$200,MATCH(B133,DanhMucKH!$A$5:$A$200,0)),"Sai mã KH"))</f>
        <v/>
      </c>
      <c r="D133" s="8"/>
      <c r="E133" s="9"/>
      <c r="F133" s="9"/>
      <c r="G133" s="12" t="str">
        <f aca="false">IF(B133="","",IFERROR(INDEX(DanhMucKH!$E$5:$E$200,MATCH(B133,DanhMucKH!$A$5:$A$200,0)),0)+SUMIFS($E$5:E133,$B$5:B133,B133)-SUMIFS($F$5:F133,$B$5:B133,B133))</f>
        <v/>
      </c>
    </row>
    <row r="134" customFormat="false" ht="15" hidden="false" customHeight="false" outlineLevel="0" collapsed="false">
      <c r="A134" s="10"/>
      <c r="B134" s="8"/>
      <c r="C134" s="11" t="str">
        <f aca="false">IF(B134="","",IFERROR(INDEX(DanhMucKH!$B$5:$B$200,MATCH(B134,DanhMucKH!$A$5:$A$200,0)),"Sai mã KH"))</f>
        <v/>
      </c>
      <c r="D134" s="8"/>
      <c r="E134" s="9"/>
      <c r="F134" s="9"/>
      <c r="G134" s="12" t="str">
        <f aca="false">IF(B134="","",IFERROR(INDEX(DanhMucKH!$E$5:$E$200,MATCH(B134,DanhMucKH!$A$5:$A$200,0)),0)+SUMIFS($E$5:E134,$B$5:B134,B134)-SUMIFS($F$5:F134,$B$5:B134,B134))</f>
        <v/>
      </c>
    </row>
    <row r="135" customFormat="false" ht="15" hidden="false" customHeight="false" outlineLevel="0" collapsed="false">
      <c r="A135" s="10"/>
      <c r="B135" s="8"/>
      <c r="C135" s="11" t="str">
        <f aca="false">IF(B135="","",IFERROR(INDEX(DanhMucKH!$B$5:$B$200,MATCH(B135,DanhMucKH!$A$5:$A$200,0)),"Sai mã KH"))</f>
        <v/>
      </c>
      <c r="D135" s="8"/>
      <c r="E135" s="9"/>
      <c r="F135" s="9"/>
      <c r="G135" s="12" t="str">
        <f aca="false">IF(B135="","",IFERROR(INDEX(DanhMucKH!$E$5:$E$200,MATCH(B135,DanhMucKH!$A$5:$A$200,0)),0)+SUMIFS($E$5:E135,$B$5:B135,B135)-SUMIFS($F$5:F135,$B$5:B135,B135))</f>
        <v/>
      </c>
    </row>
    <row r="136" customFormat="false" ht="15" hidden="false" customHeight="false" outlineLevel="0" collapsed="false">
      <c r="A136" s="10"/>
      <c r="B136" s="8"/>
      <c r="C136" s="11" t="str">
        <f aca="false">IF(B136="","",IFERROR(INDEX(DanhMucKH!$B$5:$B$200,MATCH(B136,DanhMucKH!$A$5:$A$200,0)),"Sai mã KH"))</f>
        <v/>
      </c>
      <c r="D136" s="8"/>
      <c r="E136" s="9"/>
      <c r="F136" s="9"/>
      <c r="G136" s="12" t="str">
        <f aca="false">IF(B136="","",IFERROR(INDEX(DanhMucKH!$E$5:$E$200,MATCH(B136,DanhMucKH!$A$5:$A$200,0)),0)+SUMIFS($E$5:E136,$B$5:B136,B136)-SUMIFS($F$5:F136,$B$5:B136,B136))</f>
        <v/>
      </c>
    </row>
    <row r="137" customFormat="false" ht="15" hidden="false" customHeight="false" outlineLevel="0" collapsed="false">
      <c r="A137" s="10"/>
      <c r="B137" s="8"/>
      <c r="C137" s="11" t="str">
        <f aca="false">IF(B137="","",IFERROR(INDEX(DanhMucKH!$B$5:$B$200,MATCH(B137,DanhMucKH!$A$5:$A$200,0)),"Sai mã KH"))</f>
        <v/>
      </c>
      <c r="D137" s="8"/>
      <c r="E137" s="9"/>
      <c r="F137" s="9"/>
      <c r="G137" s="12" t="str">
        <f aca="false">IF(B137="","",IFERROR(INDEX(DanhMucKH!$E$5:$E$200,MATCH(B137,DanhMucKH!$A$5:$A$200,0)),0)+SUMIFS($E$5:E137,$B$5:B137,B137)-SUMIFS($F$5:F137,$B$5:B137,B137))</f>
        <v/>
      </c>
    </row>
    <row r="138" customFormat="false" ht="15" hidden="false" customHeight="false" outlineLevel="0" collapsed="false">
      <c r="A138" s="10"/>
      <c r="B138" s="8"/>
      <c r="C138" s="11" t="str">
        <f aca="false">IF(B138="","",IFERROR(INDEX(DanhMucKH!$B$5:$B$200,MATCH(B138,DanhMucKH!$A$5:$A$200,0)),"Sai mã KH"))</f>
        <v/>
      </c>
      <c r="D138" s="8"/>
      <c r="E138" s="9"/>
      <c r="F138" s="9"/>
      <c r="G138" s="12" t="str">
        <f aca="false">IF(B138="","",IFERROR(INDEX(DanhMucKH!$E$5:$E$200,MATCH(B138,DanhMucKH!$A$5:$A$200,0)),0)+SUMIFS($E$5:E138,$B$5:B138,B138)-SUMIFS($F$5:F138,$B$5:B138,B138))</f>
        <v/>
      </c>
    </row>
    <row r="139" customFormat="false" ht="15" hidden="false" customHeight="false" outlineLevel="0" collapsed="false">
      <c r="A139" s="10"/>
      <c r="B139" s="8"/>
      <c r="C139" s="11" t="str">
        <f aca="false">IF(B139="","",IFERROR(INDEX(DanhMucKH!$B$5:$B$200,MATCH(B139,DanhMucKH!$A$5:$A$200,0)),"Sai mã KH"))</f>
        <v/>
      </c>
      <c r="D139" s="8"/>
      <c r="E139" s="9"/>
      <c r="F139" s="9"/>
      <c r="G139" s="12" t="str">
        <f aca="false">IF(B139="","",IFERROR(INDEX(DanhMucKH!$E$5:$E$200,MATCH(B139,DanhMucKH!$A$5:$A$200,0)),0)+SUMIFS($E$5:E139,$B$5:B139,B139)-SUMIFS($F$5:F139,$B$5:B139,B139))</f>
        <v/>
      </c>
    </row>
    <row r="140" customFormat="false" ht="15" hidden="false" customHeight="false" outlineLevel="0" collapsed="false">
      <c r="A140" s="10"/>
      <c r="B140" s="8"/>
      <c r="C140" s="11" t="str">
        <f aca="false">IF(B140="","",IFERROR(INDEX(DanhMucKH!$B$5:$B$200,MATCH(B140,DanhMucKH!$A$5:$A$200,0)),"Sai mã KH"))</f>
        <v/>
      </c>
      <c r="D140" s="8"/>
      <c r="E140" s="9"/>
      <c r="F140" s="9"/>
      <c r="G140" s="12" t="str">
        <f aca="false">IF(B140="","",IFERROR(INDEX(DanhMucKH!$E$5:$E$200,MATCH(B140,DanhMucKH!$A$5:$A$200,0)),0)+SUMIFS($E$5:E140,$B$5:B140,B140)-SUMIFS($F$5:F140,$B$5:B140,B140))</f>
        <v/>
      </c>
    </row>
    <row r="141" customFormat="false" ht="15" hidden="false" customHeight="false" outlineLevel="0" collapsed="false">
      <c r="A141" s="10"/>
      <c r="B141" s="8"/>
      <c r="C141" s="11" t="str">
        <f aca="false">IF(B141="","",IFERROR(INDEX(DanhMucKH!$B$5:$B$200,MATCH(B141,DanhMucKH!$A$5:$A$200,0)),"Sai mã KH"))</f>
        <v/>
      </c>
      <c r="D141" s="8"/>
      <c r="E141" s="9"/>
      <c r="F141" s="9"/>
      <c r="G141" s="12" t="str">
        <f aca="false">IF(B141="","",IFERROR(INDEX(DanhMucKH!$E$5:$E$200,MATCH(B141,DanhMucKH!$A$5:$A$200,0)),0)+SUMIFS($E$5:E141,$B$5:B141,B141)-SUMIFS($F$5:F141,$B$5:B141,B141))</f>
        <v/>
      </c>
    </row>
    <row r="142" customFormat="false" ht="15" hidden="false" customHeight="false" outlineLevel="0" collapsed="false">
      <c r="A142" s="10"/>
      <c r="B142" s="8"/>
      <c r="C142" s="11" t="str">
        <f aca="false">IF(B142="","",IFERROR(INDEX(DanhMucKH!$B$5:$B$200,MATCH(B142,DanhMucKH!$A$5:$A$200,0)),"Sai mã KH"))</f>
        <v/>
      </c>
      <c r="D142" s="8"/>
      <c r="E142" s="9"/>
      <c r="F142" s="9"/>
      <c r="G142" s="12" t="str">
        <f aca="false">IF(B142="","",IFERROR(INDEX(DanhMucKH!$E$5:$E$200,MATCH(B142,DanhMucKH!$A$5:$A$200,0)),0)+SUMIFS($E$5:E142,$B$5:B142,B142)-SUMIFS($F$5:F142,$B$5:B142,B142))</f>
        <v/>
      </c>
    </row>
    <row r="143" customFormat="false" ht="15" hidden="false" customHeight="false" outlineLevel="0" collapsed="false">
      <c r="A143" s="10"/>
      <c r="B143" s="8"/>
      <c r="C143" s="11" t="str">
        <f aca="false">IF(B143="","",IFERROR(INDEX(DanhMucKH!$B$5:$B$200,MATCH(B143,DanhMucKH!$A$5:$A$200,0)),"Sai mã KH"))</f>
        <v/>
      </c>
      <c r="D143" s="8"/>
      <c r="E143" s="9"/>
      <c r="F143" s="9"/>
      <c r="G143" s="12" t="str">
        <f aca="false">IF(B143="","",IFERROR(INDEX(DanhMucKH!$E$5:$E$200,MATCH(B143,DanhMucKH!$A$5:$A$200,0)),0)+SUMIFS($E$5:E143,$B$5:B143,B143)-SUMIFS($F$5:F143,$B$5:B143,B143))</f>
        <v/>
      </c>
    </row>
    <row r="144" customFormat="false" ht="15" hidden="false" customHeight="false" outlineLevel="0" collapsed="false">
      <c r="A144" s="10"/>
      <c r="B144" s="8"/>
      <c r="C144" s="11" t="str">
        <f aca="false">IF(B144="","",IFERROR(INDEX(DanhMucKH!$B$5:$B$200,MATCH(B144,DanhMucKH!$A$5:$A$200,0)),"Sai mã KH"))</f>
        <v/>
      </c>
      <c r="D144" s="8"/>
      <c r="E144" s="9"/>
      <c r="F144" s="9"/>
      <c r="G144" s="12" t="str">
        <f aca="false">IF(B144="","",IFERROR(INDEX(DanhMucKH!$E$5:$E$200,MATCH(B144,DanhMucKH!$A$5:$A$200,0)),0)+SUMIFS($E$5:E144,$B$5:B144,B144)-SUMIFS($F$5:F144,$B$5:B144,B144))</f>
        <v/>
      </c>
    </row>
    <row r="145" customFormat="false" ht="15" hidden="false" customHeight="false" outlineLevel="0" collapsed="false">
      <c r="A145" s="10"/>
      <c r="B145" s="8"/>
      <c r="C145" s="11" t="str">
        <f aca="false">IF(B145="","",IFERROR(INDEX(DanhMucKH!$B$5:$B$200,MATCH(B145,DanhMucKH!$A$5:$A$200,0)),"Sai mã KH"))</f>
        <v/>
      </c>
      <c r="D145" s="8"/>
      <c r="E145" s="9"/>
      <c r="F145" s="9"/>
      <c r="G145" s="12" t="str">
        <f aca="false">IF(B145="","",IFERROR(INDEX(DanhMucKH!$E$5:$E$200,MATCH(B145,DanhMucKH!$A$5:$A$200,0)),0)+SUMIFS($E$5:E145,$B$5:B145,B145)-SUMIFS($F$5:F145,$B$5:B145,B145))</f>
        <v/>
      </c>
    </row>
    <row r="146" customFormat="false" ht="15" hidden="false" customHeight="false" outlineLevel="0" collapsed="false">
      <c r="A146" s="10"/>
      <c r="B146" s="8"/>
      <c r="C146" s="11" t="str">
        <f aca="false">IF(B146="","",IFERROR(INDEX(DanhMucKH!$B$5:$B$200,MATCH(B146,DanhMucKH!$A$5:$A$200,0)),"Sai mã KH"))</f>
        <v/>
      </c>
      <c r="D146" s="8"/>
      <c r="E146" s="9"/>
      <c r="F146" s="9"/>
      <c r="G146" s="12" t="str">
        <f aca="false">IF(B146="","",IFERROR(INDEX(DanhMucKH!$E$5:$E$200,MATCH(B146,DanhMucKH!$A$5:$A$200,0)),0)+SUMIFS($E$5:E146,$B$5:B146,B146)-SUMIFS($F$5:F146,$B$5:B146,B146))</f>
        <v/>
      </c>
    </row>
    <row r="147" customFormat="false" ht="15" hidden="false" customHeight="false" outlineLevel="0" collapsed="false">
      <c r="A147" s="10"/>
      <c r="B147" s="8"/>
      <c r="C147" s="11" t="str">
        <f aca="false">IF(B147="","",IFERROR(INDEX(DanhMucKH!$B$5:$B$200,MATCH(B147,DanhMucKH!$A$5:$A$200,0)),"Sai mã KH"))</f>
        <v/>
      </c>
      <c r="D147" s="8"/>
      <c r="E147" s="9"/>
      <c r="F147" s="9"/>
      <c r="G147" s="12" t="str">
        <f aca="false">IF(B147="","",IFERROR(INDEX(DanhMucKH!$E$5:$E$200,MATCH(B147,DanhMucKH!$A$5:$A$200,0)),0)+SUMIFS($E$5:E147,$B$5:B147,B147)-SUMIFS($F$5:F147,$B$5:B147,B147))</f>
        <v/>
      </c>
    </row>
    <row r="148" customFormat="false" ht="15" hidden="false" customHeight="false" outlineLevel="0" collapsed="false">
      <c r="A148" s="10"/>
      <c r="B148" s="8"/>
      <c r="C148" s="11" t="str">
        <f aca="false">IF(B148="","",IFERROR(INDEX(DanhMucKH!$B$5:$B$200,MATCH(B148,DanhMucKH!$A$5:$A$200,0)),"Sai mã KH"))</f>
        <v/>
      </c>
      <c r="D148" s="8"/>
      <c r="E148" s="9"/>
      <c r="F148" s="9"/>
      <c r="G148" s="12" t="str">
        <f aca="false">IF(B148="","",IFERROR(INDEX(DanhMucKH!$E$5:$E$200,MATCH(B148,DanhMucKH!$A$5:$A$200,0)),0)+SUMIFS($E$5:E148,$B$5:B148,B148)-SUMIFS($F$5:F148,$B$5:B148,B148))</f>
        <v/>
      </c>
    </row>
    <row r="149" customFormat="false" ht="15" hidden="false" customHeight="false" outlineLevel="0" collapsed="false">
      <c r="A149" s="10"/>
      <c r="B149" s="8"/>
      <c r="C149" s="11" t="str">
        <f aca="false">IF(B149="","",IFERROR(INDEX(DanhMucKH!$B$5:$B$200,MATCH(B149,DanhMucKH!$A$5:$A$200,0)),"Sai mã KH"))</f>
        <v/>
      </c>
      <c r="D149" s="8"/>
      <c r="E149" s="9"/>
      <c r="F149" s="9"/>
      <c r="G149" s="12" t="str">
        <f aca="false">IF(B149="","",IFERROR(INDEX(DanhMucKH!$E$5:$E$200,MATCH(B149,DanhMucKH!$A$5:$A$200,0)),0)+SUMIFS($E$5:E149,$B$5:B149,B149)-SUMIFS($F$5:F149,$B$5:B149,B149))</f>
        <v/>
      </c>
    </row>
    <row r="150" customFormat="false" ht="15" hidden="false" customHeight="false" outlineLevel="0" collapsed="false">
      <c r="A150" s="10"/>
      <c r="B150" s="8"/>
      <c r="C150" s="11" t="str">
        <f aca="false">IF(B150="","",IFERROR(INDEX(DanhMucKH!$B$5:$B$200,MATCH(B150,DanhMucKH!$A$5:$A$200,0)),"Sai mã KH"))</f>
        <v/>
      </c>
      <c r="D150" s="8"/>
      <c r="E150" s="9"/>
      <c r="F150" s="9"/>
      <c r="G150" s="12" t="str">
        <f aca="false">IF(B150="","",IFERROR(INDEX(DanhMucKH!$E$5:$E$200,MATCH(B150,DanhMucKH!$A$5:$A$200,0)),0)+SUMIFS($E$5:E150,$B$5:B150,B150)-SUMIFS($F$5:F150,$B$5:B150,B150))</f>
        <v/>
      </c>
    </row>
    <row r="151" customFormat="false" ht="15" hidden="false" customHeight="false" outlineLevel="0" collapsed="false">
      <c r="A151" s="10"/>
      <c r="B151" s="8"/>
      <c r="C151" s="11" t="str">
        <f aca="false">IF(B151="","",IFERROR(INDEX(DanhMucKH!$B$5:$B$200,MATCH(B151,DanhMucKH!$A$5:$A$200,0)),"Sai mã KH"))</f>
        <v/>
      </c>
      <c r="D151" s="8"/>
      <c r="E151" s="9"/>
      <c r="F151" s="9"/>
      <c r="G151" s="12" t="str">
        <f aca="false">IF(B151="","",IFERROR(INDEX(DanhMucKH!$E$5:$E$200,MATCH(B151,DanhMucKH!$A$5:$A$200,0)),0)+SUMIFS($E$5:E151,$B$5:B151,B151)-SUMIFS($F$5:F151,$B$5:B151,B151))</f>
        <v/>
      </c>
    </row>
    <row r="152" customFormat="false" ht="15" hidden="false" customHeight="false" outlineLevel="0" collapsed="false">
      <c r="A152" s="10"/>
      <c r="B152" s="8"/>
      <c r="C152" s="11" t="str">
        <f aca="false">IF(B152="","",IFERROR(INDEX(DanhMucKH!$B$5:$B$200,MATCH(B152,DanhMucKH!$A$5:$A$200,0)),"Sai mã KH"))</f>
        <v/>
      </c>
      <c r="D152" s="8"/>
      <c r="E152" s="9"/>
      <c r="F152" s="9"/>
      <c r="G152" s="12" t="str">
        <f aca="false">IF(B152="","",IFERROR(INDEX(DanhMucKH!$E$5:$E$200,MATCH(B152,DanhMucKH!$A$5:$A$200,0)),0)+SUMIFS($E$5:E152,$B$5:B152,B152)-SUMIFS($F$5:F152,$B$5:B152,B152))</f>
        <v/>
      </c>
    </row>
    <row r="153" customFormat="false" ht="15" hidden="false" customHeight="false" outlineLevel="0" collapsed="false">
      <c r="A153" s="10"/>
      <c r="B153" s="8"/>
      <c r="C153" s="11" t="str">
        <f aca="false">IF(B153="","",IFERROR(INDEX(DanhMucKH!$B$5:$B$200,MATCH(B153,DanhMucKH!$A$5:$A$200,0)),"Sai mã KH"))</f>
        <v/>
      </c>
      <c r="D153" s="8"/>
      <c r="E153" s="9"/>
      <c r="F153" s="9"/>
      <c r="G153" s="12" t="str">
        <f aca="false">IF(B153="","",IFERROR(INDEX(DanhMucKH!$E$5:$E$200,MATCH(B153,DanhMucKH!$A$5:$A$200,0)),0)+SUMIFS($E$5:E153,$B$5:B153,B153)-SUMIFS($F$5:F153,$B$5:B153,B153))</f>
        <v/>
      </c>
    </row>
    <row r="154" customFormat="false" ht="15" hidden="false" customHeight="false" outlineLevel="0" collapsed="false">
      <c r="A154" s="10"/>
      <c r="B154" s="8"/>
      <c r="C154" s="11" t="str">
        <f aca="false">IF(B154="","",IFERROR(INDEX(DanhMucKH!$B$5:$B$200,MATCH(B154,DanhMucKH!$A$5:$A$200,0)),"Sai mã KH"))</f>
        <v/>
      </c>
      <c r="D154" s="8"/>
      <c r="E154" s="9"/>
      <c r="F154" s="9"/>
      <c r="G154" s="12" t="str">
        <f aca="false">IF(B154="","",IFERROR(INDEX(DanhMucKH!$E$5:$E$200,MATCH(B154,DanhMucKH!$A$5:$A$200,0)),0)+SUMIFS($E$5:E154,$B$5:B154,B154)-SUMIFS($F$5:F154,$B$5:B154,B154))</f>
        <v/>
      </c>
    </row>
    <row r="155" customFormat="false" ht="15" hidden="false" customHeight="false" outlineLevel="0" collapsed="false">
      <c r="A155" s="10"/>
      <c r="B155" s="8"/>
      <c r="C155" s="11" t="str">
        <f aca="false">IF(B155="","",IFERROR(INDEX(DanhMucKH!$B$5:$B$200,MATCH(B155,DanhMucKH!$A$5:$A$200,0)),"Sai mã KH"))</f>
        <v/>
      </c>
      <c r="D155" s="8"/>
      <c r="E155" s="9"/>
      <c r="F155" s="9"/>
      <c r="G155" s="12" t="str">
        <f aca="false">IF(B155="","",IFERROR(INDEX(DanhMucKH!$E$5:$E$200,MATCH(B155,DanhMucKH!$A$5:$A$200,0)),0)+SUMIFS($E$5:E155,$B$5:B155,B155)-SUMIFS($F$5:F155,$B$5:B155,B155))</f>
        <v/>
      </c>
    </row>
    <row r="156" customFormat="false" ht="15" hidden="false" customHeight="false" outlineLevel="0" collapsed="false">
      <c r="A156" s="10"/>
      <c r="B156" s="8"/>
      <c r="C156" s="11" t="str">
        <f aca="false">IF(B156="","",IFERROR(INDEX(DanhMucKH!$B$5:$B$200,MATCH(B156,DanhMucKH!$A$5:$A$200,0)),"Sai mã KH"))</f>
        <v/>
      </c>
      <c r="D156" s="8"/>
      <c r="E156" s="9"/>
      <c r="F156" s="9"/>
      <c r="G156" s="12" t="str">
        <f aca="false">IF(B156="","",IFERROR(INDEX(DanhMucKH!$E$5:$E$200,MATCH(B156,DanhMucKH!$A$5:$A$200,0)),0)+SUMIFS($E$5:E156,$B$5:B156,B156)-SUMIFS($F$5:F156,$B$5:B156,B156))</f>
        <v/>
      </c>
    </row>
    <row r="157" customFormat="false" ht="15" hidden="false" customHeight="false" outlineLevel="0" collapsed="false">
      <c r="A157" s="10"/>
      <c r="B157" s="8"/>
      <c r="C157" s="11" t="str">
        <f aca="false">IF(B157="","",IFERROR(INDEX(DanhMucKH!$B$5:$B$200,MATCH(B157,DanhMucKH!$A$5:$A$200,0)),"Sai mã KH"))</f>
        <v/>
      </c>
      <c r="D157" s="8"/>
      <c r="E157" s="9"/>
      <c r="F157" s="9"/>
      <c r="G157" s="12" t="str">
        <f aca="false">IF(B157="","",IFERROR(INDEX(DanhMucKH!$E$5:$E$200,MATCH(B157,DanhMucKH!$A$5:$A$200,0)),0)+SUMIFS($E$5:E157,$B$5:B157,B157)-SUMIFS($F$5:F157,$B$5:B157,B157))</f>
        <v/>
      </c>
    </row>
    <row r="158" customFormat="false" ht="15" hidden="false" customHeight="false" outlineLevel="0" collapsed="false">
      <c r="A158" s="10"/>
      <c r="B158" s="8"/>
      <c r="C158" s="11" t="str">
        <f aca="false">IF(B158="","",IFERROR(INDEX(DanhMucKH!$B$5:$B$200,MATCH(B158,DanhMucKH!$A$5:$A$200,0)),"Sai mã KH"))</f>
        <v/>
      </c>
      <c r="D158" s="8"/>
      <c r="E158" s="9"/>
      <c r="F158" s="9"/>
      <c r="G158" s="12" t="str">
        <f aca="false">IF(B158="","",IFERROR(INDEX(DanhMucKH!$E$5:$E$200,MATCH(B158,DanhMucKH!$A$5:$A$200,0)),0)+SUMIFS($E$5:E158,$B$5:B158,B158)-SUMIFS($F$5:F158,$B$5:B158,B158))</f>
        <v/>
      </c>
    </row>
    <row r="159" customFormat="false" ht="15" hidden="false" customHeight="false" outlineLevel="0" collapsed="false">
      <c r="A159" s="10"/>
      <c r="B159" s="8"/>
      <c r="C159" s="11" t="str">
        <f aca="false">IF(B159="","",IFERROR(INDEX(DanhMucKH!$B$5:$B$200,MATCH(B159,DanhMucKH!$A$5:$A$200,0)),"Sai mã KH"))</f>
        <v/>
      </c>
      <c r="D159" s="8"/>
      <c r="E159" s="9"/>
      <c r="F159" s="9"/>
      <c r="G159" s="12" t="str">
        <f aca="false">IF(B159="","",IFERROR(INDEX(DanhMucKH!$E$5:$E$200,MATCH(B159,DanhMucKH!$A$5:$A$200,0)),0)+SUMIFS($E$5:E159,$B$5:B159,B159)-SUMIFS($F$5:F159,$B$5:B159,B159))</f>
        <v/>
      </c>
    </row>
    <row r="160" customFormat="false" ht="15" hidden="false" customHeight="false" outlineLevel="0" collapsed="false">
      <c r="A160" s="10"/>
      <c r="B160" s="8"/>
      <c r="C160" s="11" t="str">
        <f aca="false">IF(B160="","",IFERROR(INDEX(DanhMucKH!$B$5:$B$200,MATCH(B160,DanhMucKH!$A$5:$A$200,0)),"Sai mã KH"))</f>
        <v/>
      </c>
      <c r="D160" s="8"/>
      <c r="E160" s="9"/>
      <c r="F160" s="9"/>
      <c r="G160" s="12" t="str">
        <f aca="false">IF(B160="","",IFERROR(INDEX(DanhMucKH!$E$5:$E$200,MATCH(B160,DanhMucKH!$A$5:$A$200,0)),0)+SUMIFS($E$5:E160,$B$5:B160,B160)-SUMIFS($F$5:F160,$B$5:B160,B160))</f>
        <v/>
      </c>
    </row>
    <row r="161" customFormat="false" ht="15" hidden="false" customHeight="false" outlineLevel="0" collapsed="false">
      <c r="A161" s="10"/>
      <c r="B161" s="8"/>
      <c r="C161" s="11" t="str">
        <f aca="false">IF(B161="","",IFERROR(INDEX(DanhMucKH!$B$5:$B$200,MATCH(B161,DanhMucKH!$A$5:$A$200,0)),"Sai mã KH"))</f>
        <v/>
      </c>
      <c r="D161" s="8"/>
      <c r="E161" s="9"/>
      <c r="F161" s="9"/>
      <c r="G161" s="12" t="str">
        <f aca="false">IF(B161="","",IFERROR(INDEX(DanhMucKH!$E$5:$E$200,MATCH(B161,DanhMucKH!$A$5:$A$200,0)),0)+SUMIFS($E$5:E161,$B$5:B161,B161)-SUMIFS($F$5:F161,$B$5:B161,B161))</f>
        <v/>
      </c>
    </row>
    <row r="162" customFormat="false" ht="15" hidden="false" customHeight="false" outlineLevel="0" collapsed="false">
      <c r="A162" s="10"/>
      <c r="B162" s="8"/>
      <c r="C162" s="11" t="str">
        <f aca="false">IF(B162="","",IFERROR(INDEX(DanhMucKH!$B$5:$B$200,MATCH(B162,DanhMucKH!$A$5:$A$200,0)),"Sai mã KH"))</f>
        <v/>
      </c>
      <c r="D162" s="8"/>
      <c r="E162" s="9"/>
      <c r="F162" s="9"/>
      <c r="G162" s="12" t="str">
        <f aca="false">IF(B162="","",IFERROR(INDEX(DanhMucKH!$E$5:$E$200,MATCH(B162,DanhMucKH!$A$5:$A$200,0)),0)+SUMIFS($E$5:E162,$B$5:B162,B162)-SUMIFS($F$5:F162,$B$5:B162,B162))</f>
        <v/>
      </c>
    </row>
    <row r="163" customFormat="false" ht="15" hidden="false" customHeight="false" outlineLevel="0" collapsed="false">
      <c r="A163" s="10"/>
      <c r="B163" s="8"/>
      <c r="C163" s="11" t="str">
        <f aca="false">IF(B163="","",IFERROR(INDEX(DanhMucKH!$B$5:$B$200,MATCH(B163,DanhMucKH!$A$5:$A$200,0)),"Sai mã KH"))</f>
        <v/>
      </c>
      <c r="D163" s="8"/>
      <c r="E163" s="9"/>
      <c r="F163" s="9"/>
      <c r="G163" s="12" t="str">
        <f aca="false">IF(B163="","",IFERROR(INDEX(DanhMucKH!$E$5:$E$200,MATCH(B163,DanhMucKH!$A$5:$A$200,0)),0)+SUMIFS($E$5:E163,$B$5:B163,B163)-SUMIFS($F$5:F163,$B$5:B163,B163))</f>
        <v/>
      </c>
    </row>
    <row r="164" customFormat="false" ht="15" hidden="false" customHeight="false" outlineLevel="0" collapsed="false">
      <c r="A164" s="10"/>
      <c r="B164" s="8"/>
      <c r="C164" s="11" t="str">
        <f aca="false">IF(B164="","",IFERROR(INDEX(DanhMucKH!$B$5:$B$200,MATCH(B164,DanhMucKH!$A$5:$A$200,0)),"Sai mã KH"))</f>
        <v/>
      </c>
      <c r="D164" s="8"/>
      <c r="E164" s="9"/>
      <c r="F164" s="9"/>
      <c r="G164" s="12" t="str">
        <f aca="false">IF(B164="","",IFERROR(INDEX(DanhMucKH!$E$5:$E$200,MATCH(B164,DanhMucKH!$A$5:$A$200,0)),0)+SUMIFS($E$5:E164,$B$5:B164,B164)-SUMIFS($F$5:F164,$B$5:B164,B164))</f>
        <v/>
      </c>
    </row>
    <row r="165" customFormat="false" ht="15" hidden="false" customHeight="false" outlineLevel="0" collapsed="false">
      <c r="A165" s="10"/>
      <c r="B165" s="8"/>
      <c r="C165" s="11" t="str">
        <f aca="false">IF(B165="","",IFERROR(INDEX(DanhMucKH!$B$5:$B$200,MATCH(B165,DanhMucKH!$A$5:$A$200,0)),"Sai mã KH"))</f>
        <v/>
      </c>
      <c r="D165" s="8"/>
      <c r="E165" s="9"/>
      <c r="F165" s="9"/>
      <c r="G165" s="12" t="str">
        <f aca="false">IF(B165="","",IFERROR(INDEX(DanhMucKH!$E$5:$E$200,MATCH(B165,DanhMucKH!$A$5:$A$200,0)),0)+SUMIFS($E$5:E165,$B$5:B165,B165)-SUMIFS($F$5:F165,$B$5:B165,B165))</f>
        <v/>
      </c>
    </row>
    <row r="166" customFormat="false" ht="15" hidden="false" customHeight="false" outlineLevel="0" collapsed="false">
      <c r="A166" s="10"/>
      <c r="B166" s="8"/>
      <c r="C166" s="11" t="str">
        <f aca="false">IF(B166="","",IFERROR(INDEX(DanhMucKH!$B$5:$B$200,MATCH(B166,DanhMucKH!$A$5:$A$200,0)),"Sai mã KH"))</f>
        <v/>
      </c>
      <c r="D166" s="8"/>
      <c r="E166" s="9"/>
      <c r="F166" s="9"/>
      <c r="G166" s="12" t="str">
        <f aca="false">IF(B166="","",IFERROR(INDEX(DanhMucKH!$E$5:$E$200,MATCH(B166,DanhMucKH!$A$5:$A$200,0)),0)+SUMIFS($E$5:E166,$B$5:B166,B166)-SUMIFS($F$5:F166,$B$5:B166,B166))</f>
        <v/>
      </c>
    </row>
    <row r="167" customFormat="false" ht="15" hidden="false" customHeight="false" outlineLevel="0" collapsed="false">
      <c r="A167" s="10"/>
      <c r="B167" s="8"/>
      <c r="C167" s="11" t="str">
        <f aca="false">IF(B167="","",IFERROR(INDEX(DanhMucKH!$B$5:$B$200,MATCH(B167,DanhMucKH!$A$5:$A$200,0)),"Sai mã KH"))</f>
        <v/>
      </c>
      <c r="D167" s="8"/>
      <c r="E167" s="9"/>
      <c r="F167" s="9"/>
      <c r="G167" s="12" t="str">
        <f aca="false">IF(B167="","",IFERROR(INDEX(DanhMucKH!$E$5:$E$200,MATCH(B167,DanhMucKH!$A$5:$A$200,0)),0)+SUMIFS($E$5:E167,$B$5:B167,B167)-SUMIFS($F$5:F167,$B$5:B167,B167))</f>
        <v/>
      </c>
    </row>
    <row r="168" customFormat="false" ht="15" hidden="false" customHeight="false" outlineLevel="0" collapsed="false">
      <c r="A168" s="10"/>
      <c r="B168" s="8"/>
      <c r="C168" s="11" t="str">
        <f aca="false">IF(B168="","",IFERROR(INDEX(DanhMucKH!$B$5:$B$200,MATCH(B168,DanhMucKH!$A$5:$A$200,0)),"Sai mã KH"))</f>
        <v/>
      </c>
      <c r="D168" s="8"/>
      <c r="E168" s="9"/>
      <c r="F168" s="9"/>
      <c r="G168" s="12" t="str">
        <f aca="false">IF(B168="","",IFERROR(INDEX(DanhMucKH!$E$5:$E$200,MATCH(B168,DanhMucKH!$A$5:$A$200,0)),0)+SUMIFS($E$5:E168,$B$5:B168,B168)-SUMIFS($F$5:F168,$B$5:B168,B168))</f>
        <v/>
      </c>
    </row>
    <row r="169" customFormat="false" ht="15" hidden="false" customHeight="false" outlineLevel="0" collapsed="false">
      <c r="A169" s="10"/>
      <c r="B169" s="8"/>
      <c r="C169" s="11" t="str">
        <f aca="false">IF(B169="","",IFERROR(INDEX(DanhMucKH!$B$5:$B$200,MATCH(B169,DanhMucKH!$A$5:$A$200,0)),"Sai mã KH"))</f>
        <v/>
      </c>
      <c r="D169" s="8"/>
      <c r="E169" s="9"/>
      <c r="F169" s="9"/>
      <c r="G169" s="12" t="str">
        <f aca="false">IF(B169="","",IFERROR(INDEX(DanhMucKH!$E$5:$E$200,MATCH(B169,DanhMucKH!$A$5:$A$200,0)),0)+SUMIFS($E$5:E169,$B$5:B169,B169)-SUMIFS($F$5:F169,$B$5:B169,B169))</f>
        <v/>
      </c>
    </row>
    <row r="170" customFormat="false" ht="15" hidden="false" customHeight="false" outlineLevel="0" collapsed="false">
      <c r="A170" s="10"/>
      <c r="B170" s="8"/>
      <c r="C170" s="11" t="str">
        <f aca="false">IF(B170="","",IFERROR(INDEX(DanhMucKH!$B$5:$B$200,MATCH(B170,DanhMucKH!$A$5:$A$200,0)),"Sai mã KH"))</f>
        <v/>
      </c>
      <c r="D170" s="8"/>
      <c r="E170" s="9"/>
      <c r="F170" s="9"/>
      <c r="G170" s="12" t="str">
        <f aca="false">IF(B170="","",IFERROR(INDEX(DanhMucKH!$E$5:$E$200,MATCH(B170,DanhMucKH!$A$5:$A$200,0)),0)+SUMIFS($E$5:E170,$B$5:B170,B170)-SUMIFS($F$5:F170,$B$5:B170,B170))</f>
        <v/>
      </c>
    </row>
    <row r="171" customFormat="false" ht="15" hidden="false" customHeight="false" outlineLevel="0" collapsed="false">
      <c r="A171" s="10"/>
      <c r="B171" s="8"/>
      <c r="C171" s="11" t="str">
        <f aca="false">IF(B171="","",IFERROR(INDEX(DanhMucKH!$B$5:$B$200,MATCH(B171,DanhMucKH!$A$5:$A$200,0)),"Sai mã KH"))</f>
        <v/>
      </c>
      <c r="D171" s="8"/>
      <c r="E171" s="9"/>
      <c r="F171" s="9"/>
      <c r="G171" s="12" t="str">
        <f aca="false">IF(B171="","",IFERROR(INDEX(DanhMucKH!$E$5:$E$200,MATCH(B171,DanhMucKH!$A$5:$A$200,0)),0)+SUMIFS($E$5:E171,$B$5:B171,B171)-SUMIFS($F$5:F171,$B$5:B171,B171))</f>
        <v/>
      </c>
    </row>
    <row r="172" customFormat="false" ht="15" hidden="false" customHeight="false" outlineLevel="0" collapsed="false">
      <c r="A172" s="10"/>
      <c r="B172" s="8"/>
      <c r="C172" s="11" t="str">
        <f aca="false">IF(B172="","",IFERROR(INDEX(DanhMucKH!$B$5:$B$200,MATCH(B172,DanhMucKH!$A$5:$A$200,0)),"Sai mã KH"))</f>
        <v/>
      </c>
      <c r="D172" s="8"/>
      <c r="E172" s="9"/>
      <c r="F172" s="9"/>
      <c r="G172" s="12" t="str">
        <f aca="false">IF(B172="","",IFERROR(INDEX(DanhMucKH!$E$5:$E$200,MATCH(B172,DanhMucKH!$A$5:$A$200,0)),0)+SUMIFS($E$5:E172,$B$5:B172,B172)-SUMIFS($F$5:F172,$B$5:B172,B172))</f>
        <v/>
      </c>
    </row>
    <row r="173" customFormat="false" ht="15" hidden="false" customHeight="false" outlineLevel="0" collapsed="false">
      <c r="A173" s="10"/>
      <c r="B173" s="8"/>
      <c r="C173" s="11" t="str">
        <f aca="false">IF(B173="","",IFERROR(INDEX(DanhMucKH!$B$5:$B$200,MATCH(B173,DanhMucKH!$A$5:$A$200,0)),"Sai mã KH"))</f>
        <v/>
      </c>
      <c r="D173" s="8"/>
      <c r="E173" s="9"/>
      <c r="F173" s="9"/>
      <c r="G173" s="12" t="str">
        <f aca="false">IF(B173="","",IFERROR(INDEX(DanhMucKH!$E$5:$E$200,MATCH(B173,DanhMucKH!$A$5:$A$200,0)),0)+SUMIFS($E$5:E173,$B$5:B173,B173)-SUMIFS($F$5:F173,$B$5:B173,B173))</f>
        <v/>
      </c>
    </row>
    <row r="174" customFormat="false" ht="15" hidden="false" customHeight="false" outlineLevel="0" collapsed="false">
      <c r="A174" s="10"/>
      <c r="B174" s="8"/>
      <c r="C174" s="11" t="str">
        <f aca="false">IF(B174="","",IFERROR(INDEX(DanhMucKH!$B$5:$B$200,MATCH(B174,DanhMucKH!$A$5:$A$200,0)),"Sai mã KH"))</f>
        <v/>
      </c>
      <c r="D174" s="8"/>
      <c r="E174" s="9"/>
      <c r="F174" s="9"/>
      <c r="G174" s="12" t="str">
        <f aca="false">IF(B174="","",IFERROR(INDEX(DanhMucKH!$E$5:$E$200,MATCH(B174,DanhMucKH!$A$5:$A$200,0)),0)+SUMIFS($E$5:E174,$B$5:B174,B174)-SUMIFS($F$5:F174,$B$5:B174,B174))</f>
        <v/>
      </c>
    </row>
    <row r="175" customFormat="false" ht="15" hidden="false" customHeight="false" outlineLevel="0" collapsed="false">
      <c r="A175" s="10"/>
      <c r="B175" s="8"/>
      <c r="C175" s="11" t="str">
        <f aca="false">IF(B175="","",IFERROR(INDEX(DanhMucKH!$B$5:$B$200,MATCH(B175,DanhMucKH!$A$5:$A$200,0)),"Sai mã KH"))</f>
        <v/>
      </c>
      <c r="D175" s="8"/>
      <c r="E175" s="9"/>
      <c r="F175" s="9"/>
      <c r="G175" s="12" t="str">
        <f aca="false">IF(B175="","",IFERROR(INDEX(DanhMucKH!$E$5:$E$200,MATCH(B175,DanhMucKH!$A$5:$A$200,0)),0)+SUMIFS($E$5:E175,$B$5:B175,B175)-SUMIFS($F$5:F175,$B$5:B175,B175))</f>
        <v/>
      </c>
    </row>
    <row r="176" customFormat="false" ht="15" hidden="false" customHeight="false" outlineLevel="0" collapsed="false">
      <c r="A176" s="10"/>
      <c r="B176" s="8"/>
      <c r="C176" s="11" t="str">
        <f aca="false">IF(B176="","",IFERROR(INDEX(DanhMucKH!$B$5:$B$200,MATCH(B176,DanhMucKH!$A$5:$A$200,0)),"Sai mã KH"))</f>
        <v/>
      </c>
      <c r="D176" s="8"/>
      <c r="E176" s="9"/>
      <c r="F176" s="9"/>
      <c r="G176" s="12" t="str">
        <f aca="false">IF(B176="","",IFERROR(INDEX(DanhMucKH!$E$5:$E$200,MATCH(B176,DanhMucKH!$A$5:$A$200,0)),0)+SUMIFS($E$5:E176,$B$5:B176,B176)-SUMIFS($F$5:F176,$B$5:B176,B176))</f>
        <v/>
      </c>
    </row>
    <row r="177" customFormat="false" ht="15" hidden="false" customHeight="false" outlineLevel="0" collapsed="false">
      <c r="A177" s="10"/>
      <c r="B177" s="8"/>
      <c r="C177" s="11" t="str">
        <f aca="false">IF(B177="","",IFERROR(INDEX(DanhMucKH!$B$5:$B$200,MATCH(B177,DanhMucKH!$A$5:$A$200,0)),"Sai mã KH"))</f>
        <v/>
      </c>
      <c r="D177" s="8"/>
      <c r="E177" s="9"/>
      <c r="F177" s="9"/>
      <c r="G177" s="12" t="str">
        <f aca="false">IF(B177="","",IFERROR(INDEX(DanhMucKH!$E$5:$E$200,MATCH(B177,DanhMucKH!$A$5:$A$200,0)),0)+SUMIFS($E$5:E177,$B$5:B177,B177)-SUMIFS($F$5:F177,$B$5:B177,B177))</f>
        <v/>
      </c>
    </row>
    <row r="178" customFormat="false" ht="15" hidden="false" customHeight="false" outlineLevel="0" collapsed="false">
      <c r="A178" s="10"/>
      <c r="B178" s="8"/>
      <c r="C178" s="11" t="str">
        <f aca="false">IF(B178="","",IFERROR(INDEX(DanhMucKH!$B$5:$B$200,MATCH(B178,DanhMucKH!$A$5:$A$200,0)),"Sai mã KH"))</f>
        <v/>
      </c>
      <c r="D178" s="8"/>
      <c r="E178" s="9"/>
      <c r="F178" s="9"/>
      <c r="G178" s="12" t="str">
        <f aca="false">IF(B178="","",IFERROR(INDEX(DanhMucKH!$E$5:$E$200,MATCH(B178,DanhMucKH!$A$5:$A$200,0)),0)+SUMIFS($E$5:E178,$B$5:B178,B178)-SUMIFS($F$5:F178,$B$5:B178,B178))</f>
        <v/>
      </c>
    </row>
    <row r="179" customFormat="false" ht="15" hidden="false" customHeight="false" outlineLevel="0" collapsed="false">
      <c r="A179" s="10"/>
      <c r="B179" s="8"/>
      <c r="C179" s="11" t="str">
        <f aca="false">IF(B179="","",IFERROR(INDEX(DanhMucKH!$B$5:$B$200,MATCH(B179,DanhMucKH!$A$5:$A$200,0)),"Sai mã KH"))</f>
        <v/>
      </c>
      <c r="D179" s="8"/>
      <c r="E179" s="9"/>
      <c r="F179" s="9"/>
      <c r="G179" s="12" t="str">
        <f aca="false">IF(B179="","",IFERROR(INDEX(DanhMucKH!$E$5:$E$200,MATCH(B179,DanhMucKH!$A$5:$A$200,0)),0)+SUMIFS($E$5:E179,$B$5:B179,B179)-SUMIFS($F$5:F179,$B$5:B179,B179))</f>
        <v/>
      </c>
    </row>
    <row r="180" customFormat="false" ht="15" hidden="false" customHeight="false" outlineLevel="0" collapsed="false">
      <c r="A180" s="10"/>
      <c r="B180" s="8"/>
      <c r="C180" s="11" t="str">
        <f aca="false">IF(B180="","",IFERROR(INDEX(DanhMucKH!$B$5:$B$200,MATCH(B180,DanhMucKH!$A$5:$A$200,0)),"Sai mã KH"))</f>
        <v/>
      </c>
      <c r="D180" s="8"/>
      <c r="E180" s="9"/>
      <c r="F180" s="9"/>
      <c r="G180" s="12" t="str">
        <f aca="false">IF(B180="","",IFERROR(INDEX(DanhMucKH!$E$5:$E$200,MATCH(B180,DanhMucKH!$A$5:$A$200,0)),0)+SUMIFS($E$5:E180,$B$5:B180,B180)-SUMIFS($F$5:F180,$B$5:B180,B180))</f>
        <v/>
      </c>
    </row>
    <row r="181" customFormat="false" ht="15" hidden="false" customHeight="false" outlineLevel="0" collapsed="false">
      <c r="A181" s="10"/>
      <c r="B181" s="8"/>
      <c r="C181" s="11" t="str">
        <f aca="false">IF(B181="","",IFERROR(INDEX(DanhMucKH!$B$5:$B$200,MATCH(B181,DanhMucKH!$A$5:$A$200,0)),"Sai mã KH"))</f>
        <v/>
      </c>
      <c r="D181" s="8"/>
      <c r="E181" s="9"/>
      <c r="F181" s="9"/>
      <c r="G181" s="12" t="str">
        <f aca="false">IF(B181="","",IFERROR(INDEX(DanhMucKH!$E$5:$E$200,MATCH(B181,DanhMucKH!$A$5:$A$200,0)),0)+SUMIFS($E$5:E181,$B$5:B181,B181)-SUMIFS($F$5:F181,$B$5:B181,B181))</f>
        <v/>
      </c>
    </row>
    <row r="182" customFormat="false" ht="15" hidden="false" customHeight="false" outlineLevel="0" collapsed="false">
      <c r="A182" s="10"/>
      <c r="B182" s="8"/>
      <c r="C182" s="11" t="str">
        <f aca="false">IF(B182="","",IFERROR(INDEX(DanhMucKH!$B$5:$B$200,MATCH(B182,DanhMucKH!$A$5:$A$200,0)),"Sai mã KH"))</f>
        <v/>
      </c>
      <c r="D182" s="8"/>
      <c r="E182" s="9"/>
      <c r="F182" s="9"/>
      <c r="G182" s="12" t="str">
        <f aca="false">IF(B182="","",IFERROR(INDEX(DanhMucKH!$E$5:$E$200,MATCH(B182,DanhMucKH!$A$5:$A$200,0)),0)+SUMIFS($E$5:E182,$B$5:B182,B182)-SUMIFS($F$5:F182,$B$5:B182,B182))</f>
        <v/>
      </c>
    </row>
    <row r="183" customFormat="false" ht="15" hidden="false" customHeight="false" outlineLevel="0" collapsed="false">
      <c r="A183" s="10"/>
      <c r="B183" s="8"/>
      <c r="C183" s="11" t="str">
        <f aca="false">IF(B183="","",IFERROR(INDEX(DanhMucKH!$B$5:$B$200,MATCH(B183,DanhMucKH!$A$5:$A$200,0)),"Sai mã KH"))</f>
        <v/>
      </c>
      <c r="D183" s="8"/>
      <c r="E183" s="9"/>
      <c r="F183" s="9"/>
      <c r="G183" s="12" t="str">
        <f aca="false">IF(B183="","",IFERROR(INDEX(DanhMucKH!$E$5:$E$200,MATCH(B183,DanhMucKH!$A$5:$A$200,0)),0)+SUMIFS($E$5:E183,$B$5:B183,B183)-SUMIFS($F$5:F183,$B$5:B183,B183))</f>
        <v/>
      </c>
    </row>
    <row r="184" customFormat="false" ht="15" hidden="false" customHeight="false" outlineLevel="0" collapsed="false">
      <c r="A184" s="10"/>
      <c r="B184" s="8"/>
      <c r="C184" s="11" t="str">
        <f aca="false">IF(B184="","",IFERROR(INDEX(DanhMucKH!$B$5:$B$200,MATCH(B184,DanhMucKH!$A$5:$A$200,0)),"Sai mã KH"))</f>
        <v/>
      </c>
      <c r="D184" s="8"/>
      <c r="E184" s="9"/>
      <c r="F184" s="9"/>
      <c r="G184" s="12" t="str">
        <f aca="false">IF(B184="","",IFERROR(INDEX(DanhMucKH!$E$5:$E$200,MATCH(B184,DanhMucKH!$A$5:$A$200,0)),0)+SUMIFS($E$5:E184,$B$5:B184,B184)-SUMIFS($F$5:F184,$B$5:B184,B184))</f>
        <v/>
      </c>
    </row>
    <row r="185" customFormat="false" ht="15" hidden="false" customHeight="false" outlineLevel="0" collapsed="false">
      <c r="A185" s="10"/>
      <c r="B185" s="8"/>
      <c r="C185" s="11" t="str">
        <f aca="false">IF(B185="","",IFERROR(INDEX(DanhMucKH!$B$5:$B$200,MATCH(B185,DanhMucKH!$A$5:$A$200,0)),"Sai mã KH"))</f>
        <v/>
      </c>
      <c r="D185" s="8"/>
      <c r="E185" s="9"/>
      <c r="F185" s="9"/>
      <c r="G185" s="12" t="str">
        <f aca="false">IF(B185="","",IFERROR(INDEX(DanhMucKH!$E$5:$E$200,MATCH(B185,DanhMucKH!$A$5:$A$200,0)),0)+SUMIFS($E$5:E185,$B$5:B185,B185)-SUMIFS($F$5:F185,$B$5:B185,B185))</f>
        <v/>
      </c>
    </row>
    <row r="186" customFormat="false" ht="15" hidden="false" customHeight="false" outlineLevel="0" collapsed="false">
      <c r="A186" s="10"/>
      <c r="B186" s="8"/>
      <c r="C186" s="11" t="str">
        <f aca="false">IF(B186="","",IFERROR(INDEX(DanhMucKH!$B$5:$B$200,MATCH(B186,DanhMucKH!$A$5:$A$200,0)),"Sai mã KH"))</f>
        <v/>
      </c>
      <c r="D186" s="8"/>
      <c r="E186" s="9"/>
      <c r="F186" s="9"/>
      <c r="G186" s="12" t="str">
        <f aca="false">IF(B186="","",IFERROR(INDEX(DanhMucKH!$E$5:$E$200,MATCH(B186,DanhMucKH!$A$5:$A$200,0)),0)+SUMIFS($E$5:E186,$B$5:B186,B186)-SUMIFS($F$5:F186,$B$5:B186,B186))</f>
        <v/>
      </c>
    </row>
    <row r="187" customFormat="false" ht="15" hidden="false" customHeight="false" outlineLevel="0" collapsed="false">
      <c r="A187" s="10"/>
      <c r="B187" s="8"/>
      <c r="C187" s="11" t="str">
        <f aca="false">IF(B187="","",IFERROR(INDEX(DanhMucKH!$B$5:$B$200,MATCH(B187,DanhMucKH!$A$5:$A$200,0)),"Sai mã KH"))</f>
        <v/>
      </c>
      <c r="D187" s="8"/>
      <c r="E187" s="9"/>
      <c r="F187" s="9"/>
      <c r="G187" s="12" t="str">
        <f aca="false">IF(B187="","",IFERROR(INDEX(DanhMucKH!$E$5:$E$200,MATCH(B187,DanhMucKH!$A$5:$A$200,0)),0)+SUMIFS($E$5:E187,$B$5:B187,B187)-SUMIFS($F$5:F187,$B$5:B187,B187))</f>
        <v/>
      </c>
    </row>
    <row r="188" customFormat="false" ht="15" hidden="false" customHeight="false" outlineLevel="0" collapsed="false">
      <c r="A188" s="10"/>
      <c r="B188" s="8"/>
      <c r="C188" s="11" t="str">
        <f aca="false">IF(B188="","",IFERROR(INDEX(DanhMucKH!$B$5:$B$200,MATCH(B188,DanhMucKH!$A$5:$A$200,0)),"Sai mã KH"))</f>
        <v/>
      </c>
      <c r="D188" s="8"/>
      <c r="E188" s="9"/>
      <c r="F188" s="9"/>
      <c r="G188" s="12" t="str">
        <f aca="false">IF(B188="","",IFERROR(INDEX(DanhMucKH!$E$5:$E$200,MATCH(B188,DanhMucKH!$A$5:$A$200,0)),0)+SUMIFS($E$5:E188,$B$5:B188,B188)-SUMIFS($F$5:F188,$B$5:B188,B188))</f>
        <v/>
      </c>
    </row>
    <row r="189" customFormat="false" ht="15" hidden="false" customHeight="false" outlineLevel="0" collapsed="false">
      <c r="A189" s="10"/>
      <c r="B189" s="8"/>
      <c r="C189" s="11" t="str">
        <f aca="false">IF(B189="","",IFERROR(INDEX(DanhMucKH!$B$5:$B$200,MATCH(B189,DanhMucKH!$A$5:$A$200,0)),"Sai mã KH"))</f>
        <v/>
      </c>
      <c r="D189" s="8"/>
      <c r="E189" s="9"/>
      <c r="F189" s="9"/>
      <c r="G189" s="12" t="str">
        <f aca="false">IF(B189="","",IFERROR(INDEX(DanhMucKH!$E$5:$E$200,MATCH(B189,DanhMucKH!$A$5:$A$200,0)),0)+SUMIFS($E$5:E189,$B$5:B189,B189)-SUMIFS($F$5:F189,$B$5:B189,B189))</f>
        <v/>
      </c>
    </row>
    <row r="190" customFormat="false" ht="15" hidden="false" customHeight="false" outlineLevel="0" collapsed="false">
      <c r="A190" s="10"/>
      <c r="B190" s="8"/>
      <c r="C190" s="11" t="str">
        <f aca="false">IF(B190="","",IFERROR(INDEX(DanhMucKH!$B$5:$B$200,MATCH(B190,DanhMucKH!$A$5:$A$200,0)),"Sai mã KH"))</f>
        <v/>
      </c>
      <c r="D190" s="8"/>
      <c r="E190" s="9"/>
      <c r="F190" s="9"/>
      <c r="G190" s="12" t="str">
        <f aca="false">IF(B190="","",IFERROR(INDEX(DanhMucKH!$E$5:$E$200,MATCH(B190,DanhMucKH!$A$5:$A$200,0)),0)+SUMIFS($E$5:E190,$B$5:B190,B190)-SUMIFS($F$5:F190,$B$5:B190,B190))</f>
        <v/>
      </c>
    </row>
    <row r="191" customFormat="false" ht="15" hidden="false" customHeight="false" outlineLevel="0" collapsed="false">
      <c r="A191" s="10"/>
      <c r="B191" s="8"/>
      <c r="C191" s="11" t="str">
        <f aca="false">IF(B191="","",IFERROR(INDEX(DanhMucKH!$B$5:$B$200,MATCH(B191,DanhMucKH!$A$5:$A$200,0)),"Sai mã KH"))</f>
        <v/>
      </c>
      <c r="D191" s="8"/>
      <c r="E191" s="9"/>
      <c r="F191" s="9"/>
      <c r="G191" s="12" t="str">
        <f aca="false">IF(B191="","",IFERROR(INDEX(DanhMucKH!$E$5:$E$200,MATCH(B191,DanhMucKH!$A$5:$A$200,0)),0)+SUMIFS($E$5:E191,$B$5:B191,B191)-SUMIFS($F$5:F191,$B$5:B191,B191))</f>
        <v/>
      </c>
    </row>
    <row r="192" customFormat="false" ht="15" hidden="false" customHeight="false" outlineLevel="0" collapsed="false">
      <c r="A192" s="10"/>
      <c r="B192" s="8"/>
      <c r="C192" s="11" t="str">
        <f aca="false">IF(B192="","",IFERROR(INDEX(DanhMucKH!$B$5:$B$200,MATCH(B192,DanhMucKH!$A$5:$A$200,0)),"Sai mã KH"))</f>
        <v/>
      </c>
      <c r="D192" s="8"/>
      <c r="E192" s="9"/>
      <c r="F192" s="9"/>
      <c r="G192" s="12" t="str">
        <f aca="false">IF(B192="","",IFERROR(INDEX(DanhMucKH!$E$5:$E$200,MATCH(B192,DanhMucKH!$A$5:$A$200,0)),0)+SUMIFS($E$5:E192,$B$5:B192,B192)-SUMIFS($F$5:F192,$B$5:B192,B192))</f>
        <v/>
      </c>
    </row>
    <row r="193" customFormat="false" ht="15" hidden="false" customHeight="false" outlineLevel="0" collapsed="false">
      <c r="A193" s="10"/>
      <c r="B193" s="8"/>
      <c r="C193" s="11" t="str">
        <f aca="false">IF(B193="","",IFERROR(INDEX(DanhMucKH!$B$5:$B$200,MATCH(B193,DanhMucKH!$A$5:$A$200,0)),"Sai mã KH"))</f>
        <v/>
      </c>
      <c r="D193" s="8"/>
      <c r="E193" s="9"/>
      <c r="F193" s="9"/>
      <c r="G193" s="12" t="str">
        <f aca="false">IF(B193="","",IFERROR(INDEX(DanhMucKH!$E$5:$E$200,MATCH(B193,DanhMucKH!$A$5:$A$200,0)),0)+SUMIFS($E$5:E193,$B$5:B193,B193)-SUMIFS($F$5:F193,$B$5:B193,B193))</f>
        <v/>
      </c>
    </row>
    <row r="194" customFormat="false" ht="15" hidden="false" customHeight="false" outlineLevel="0" collapsed="false">
      <c r="A194" s="10"/>
      <c r="B194" s="8"/>
      <c r="C194" s="11" t="str">
        <f aca="false">IF(B194="","",IFERROR(INDEX(DanhMucKH!$B$5:$B$200,MATCH(B194,DanhMucKH!$A$5:$A$200,0)),"Sai mã KH"))</f>
        <v/>
      </c>
      <c r="D194" s="8"/>
      <c r="E194" s="9"/>
      <c r="F194" s="9"/>
      <c r="G194" s="12" t="str">
        <f aca="false">IF(B194="","",IFERROR(INDEX(DanhMucKH!$E$5:$E$200,MATCH(B194,DanhMucKH!$A$5:$A$200,0)),0)+SUMIFS($E$5:E194,$B$5:B194,B194)-SUMIFS($F$5:F194,$B$5:B194,B194))</f>
        <v/>
      </c>
    </row>
    <row r="195" customFormat="false" ht="15" hidden="false" customHeight="false" outlineLevel="0" collapsed="false">
      <c r="A195" s="10"/>
      <c r="B195" s="8"/>
      <c r="C195" s="11" t="str">
        <f aca="false">IF(B195="","",IFERROR(INDEX(DanhMucKH!$B$5:$B$200,MATCH(B195,DanhMucKH!$A$5:$A$200,0)),"Sai mã KH"))</f>
        <v/>
      </c>
      <c r="D195" s="8"/>
      <c r="E195" s="9"/>
      <c r="F195" s="9"/>
      <c r="G195" s="12" t="str">
        <f aca="false">IF(B195="","",IFERROR(INDEX(DanhMucKH!$E$5:$E$200,MATCH(B195,DanhMucKH!$A$5:$A$200,0)),0)+SUMIFS($E$5:E195,$B$5:B195,B195)-SUMIFS($F$5:F195,$B$5:B195,B195))</f>
        <v/>
      </c>
    </row>
    <row r="196" customFormat="false" ht="15" hidden="false" customHeight="false" outlineLevel="0" collapsed="false">
      <c r="A196" s="10"/>
      <c r="B196" s="8"/>
      <c r="C196" s="11" t="str">
        <f aca="false">IF(B196="","",IFERROR(INDEX(DanhMucKH!$B$5:$B$200,MATCH(B196,DanhMucKH!$A$5:$A$200,0)),"Sai mã KH"))</f>
        <v/>
      </c>
      <c r="D196" s="8"/>
      <c r="E196" s="9"/>
      <c r="F196" s="9"/>
      <c r="G196" s="12" t="str">
        <f aca="false">IF(B196="","",IFERROR(INDEX(DanhMucKH!$E$5:$E$200,MATCH(B196,DanhMucKH!$A$5:$A$200,0)),0)+SUMIFS($E$5:E196,$B$5:B196,B196)-SUMIFS($F$5:F196,$B$5:B196,B196))</f>
        <v/>
      </c>
    </row>
    <row r="197" customFormat="false" ht="15" hidden="false" customHeight="false" outlineLevel="0" collapsed="false">
      <c r="A197" s="10"/>
      <c r="B197" s="8"/>
      <c r="C197" s="11" t="str">
        <f aca="false">IF(B197="","",IFERROR(INDEX(DanhMucKH!$B$5:$B$200,MATCH(B197,DanhMucKH!$A$5:$A$200,0)),"Sai mã KH"))</f>
        <v/>
      </c>
      <c r="D197" s="8"/>
      <c r="E197" s="9"/>
      <c r="F197" s="9"/>
      <c r="G197" s="12" t="str">
        <f aca="false">IF(B197="","",IFERROR(INDEX(DanhMucKH!$E$5:$E$200,MATCH(B197,DanhMucKH!$A$5:$A$200,0)),0)+SUMIFS($E$5:E197,$B$5:B197,B197)-SUMIFS($F$5:F197,$B$5:B197,B197))</f>
        <v/>
      </c>
    </row>
    <row r="198" customFormat="false" ht="15" hidden="false" customHeight="false" outlineLevel="0" collapsed="false">
      <c r="A198" s="10"/>
      <c r="B198" s="8"/>
      <c r="C198" s="11" t="str">
        <f aca="false">IF(B198="","",IFERROR(INDEX(DanhMucKH!$B$5:$B$200,MATCH(B198,DanhMucKH!$A$5:$A$200,0)),"Sai mã KH"))</f>
        <v/>
      </c>
      <c r="D198" s="8"/>
      <c r="E198" s="9"/>
      <c r="F198" s="9"/>
      <c r="G198" s="12" t="str">
        <f aca="false">IF(B198="","",IFERROR(INDEX(DanhMucKH!$E$5:$E$200,MATCH(B198,DanhMucKH!$A$5:$A$200,0)),0)+SUMIFS($E$5:E198,$B$5:B198,B198)-SUMIFS($F$5:F198,$B$5:B198,B198))</f>
        <v/>
      </c>
    </row>
    <row r="199" customFormat="false" ht="15" hidden="false" customHeight="false" outlineLevel="0" collapsed="false">
      <c r="A199" s="10"/>
      <c r="B199" s="8"/>
      <c r="C199" s="11" t="str">
        <f aca="false">IF(B199="","",IFERROR(INDEX(DanhMucKH!$B$5:$B$200,MATCH(B199,DanhMucKH!$A$5:$A$200,0)),"Sai mã KH"))</f>
        <v/>
      </c>
      <c r="D199" s="8"/>
      <c r="E199" s="9"/>
      <c r="F199" s="9"/>
      <c r="G199" s="12" t="str">
        <f aca="false">IF(B199="","",IFERROR(INDEX(DanhMucKH!$E$5:$E$200,MATCH(B199,DanhMucKH!$A$5:$A$200,0)),0)+SUMIFS($E$5:E199,$B$5:B199,B199)-SUMIFS($F$5:F199,$B$5:B199,B199))</f>
        <v/>
      </c>
    </row>
    <row r="200" customFormat="false" ht="15" hidden="false" customHeight="false" outlineLevel="0" collapsed="false">
      <c r="A200" s="10"/>
      <c r="B200" s="8"/>
      <c r="C200" s="11" t="str">
        <f aca="false">IF(B200="","",IFERROR(INDEX(DanhMucKH!$B$5:$B$200,MATCH(B200,DanhMucKH!$A$5:$A$200,0)),"Sai mã KH"))</f>
        <v/>
      </c>
      <c r="D200" s="8"/>
      <c r="E200" s="9"/>
      <c r="F200" s="9"/>
      <c r="G200" s="12" t="str">
        <f aca="false">IF(B200="","",IFERROR(INDEX(DanhMucKH!$E$5:$E$200,MATCH(B200,DanhMucKH!$A$5:$A$200,0)),0)+SUMIFS($E$5:E200,$B$5:B200,B200)-SUMIFS($F$5:F200,$B$5:B200,B200))</f>
        <v/>
      </c>
    </row>
  </sheetData>
  <mergeCells count="2">
    <mergeCell ref="A1:G1"/>
    <mergeCell ref="A2:G2"/>
  </mergeCells>
  <dataValidations count="1">
    <dataValidation allowBlank="true" errorStyle="stop" operator="between" showDropDown="false" showErrorMessage="false" showInputMessage="false" sqref="B5:B200" type="list">
      <formula1>DanhMucKH!$A$5:$A$200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0"/>
    <col collapsed="false" customWidth="true" hidden="false" outlineLevel="0" max="3" min="3" style="0" width="30"/>
    <col collapsed="false" customWidth="true" hidden="false" outlineLevel="0" max="6" min="4" style="0" width="15"/>
    <col collapsed="false" customWidth="true" hidden="false" outlineLevel="0" max="7" min="7" style="0" width="16"/>
    <col collapsed="false" customWidth="true" hidden="false" outlineLevel="0" max="8" min="8" style="0" width="15"/>
    <col collapsed="false" customWidth="true" hidden="false" outlineLevel="0" max="9" min="9" style="0" width="16"/>
  </cols>
  <sheetData>
    <row r="1" customFormat="false" ht="31.5" hidden="false" customHeight="true" outlineLevel="0" collapsed="false">
      <c r="A1" s="1" t="s">
        <v>78</v>
      </c>
      <c r="B1" s="1"/>
      <c r="C1" s="1"/>
      <c r="D1" s="1"/>
      <c r="E1" s="1"/>
      <c r="F1" s="1"/>
      <c r="G1" s="1"/>
      <c r="H1" s="1"/>
      <c r="I1" s="1"/>
    </row>
    <row r="2" customFormat="false" ht="15" hidden="false" customHeight="false" outlineLevel="0" collapsed="false">
      <c r="A2" s="2" t="s">
        <v>79</v>
      </c>
      <c r="B2" s="2"/>
      <c r="C2" s="2"/>
      <c r="D2" s="2"/>
      <c r="E2" s="2"/>
      <c r="F2" s="2"/>
      <c r="G2" s="2"/>
      <c r="H2" s="2"/>
      <c r="I2" s="2"/>
    </row>
    <row r="4" customFormat="false" ht="30" hidden="false" customHeight="true" outlineLevel="0" collapsed="false">
      <c r="A4" s="7" t="s">
        <v>80</v>
      </c>
      <c r="B4" s="7" t="s">
        <v>21</v>
      </c>
      <c r="C4" s="7" t="s">
        <v>22</v>
      </c>
      <c r="D4" s="7" t="s">
        <v>25</v>
      </c>
      <c r="E4" s="7" t="s">
        <v>81</v>
      </c>
      <c r="F4" s="7" t="s">
        <v>64</v>
      </c>
      <c r="G4" s="7" t="s">
        <v>82</v>
      </c>
      <c r="H4" s="7" t="s">
        <v>83</v>
      </c>
      <c r="I4" s="7" t="s">
        <v>84</v>
      </c>
    </row>
    <row r="5" customFormat="false" ht="15" hidden="false" customHeight="false" outlineLevel="0" collapsed="false">
      <c r="A5" s="13" t="n">
        <f aca="false">IF(B5="","",ROW()-4)</f>
        <v>1</v>
      </c>
      <c r="B5" s="11" t="str">
        <f aca="false">IF(DanhMucKH!A5="","",DanhMucKH!A5)</f>
        <v>KH01</v>
      </c>
      <c r="C5" s="11" t="str">
        <f aca="false">IF(B5="","",DanhMucKH!B5)</f>
        <v>Cửa hàng VLXD Minh Phát</v>
      </c>
      <c r="D5" s="14" t="n">
        <f aca="false">IF(B5="","",DanhMucKH!E5)</f>
        <v>5000000</v>
      </c>
      <c r="E5" s="14" t="n">
        <f aca="false">IF(B5="","",SUMIFS(NhatKy!$E$5:$E$200,NhatKy!$B$5:$B$200,B5))</f>
        <v>28300000</v>
      </c>
      <c r="F5" s="14" t="n">
        <f aca="false">IF(B5="","",SUMIFS(NhatKy!$F$5:$F$200,NhatKy!$B$5:$B$200,B5))</f>
        <v>10000000</v>
      </c>
      <c r="G5" s="12" t="n">
        <f aca="false">IF(B5="","",D5+E5-F5)</f>
        <v>23300000</v>
      </c>
      <c r="H5" s="14" t="n">
        <f aca="false">IF(B5="","",DanhMucKH!F5)</f>
        <v>30000000</v>
      </c>
      <c r="I5" s="13" t="str">
        <f aca="false">IF(B5="","",IF(G5&gt;H5,"Vượt hạn mức",IF(G5&gt;0,"Còn nợ","Hết nợ")))</f>
        <v>Còn nợ</v>
      </c>
    </row>
    <row r="6" customFormat="false" ht="15" hidden="false" customHeight="false" outlineLevel="0" collapsed="false">
      <c r="A6" s="13" t="n">
        <f aca="false">IF(B6="","",ROW()-4)</f>
        <v>2</v>
      </c>
      <c r="B6" s="11" t="str">
        <f aca="false">IF(DanhMucKH!A6="","",DanhMucKH!A6)</f>
        <v>KH02</v>
      </c>
      <c r="C6" s="11" t="str">
        <f aca="false">IF(B6="","",DanhMucKH!B6)</f>
        <v>Tạp hóa Cô Lan</v>
      </c>
      <c r="D6" s="14" t="n">
        <f aca="false">IF(B6="","",DanhMucKH!E6)</f>
        <v>0</v>
      </c>
      <c r="E6" s="14" t="n">
        <f aca="false">IF(B6="","",SUMIFS(NhatKy!$E$5:$E$200,NhatKy!$B$5:$B$200,B6))</f>
        <v>4300000</v>
      </c>
      <c r="F6" s="14" t="n">
        <f aca="false">IF(B6="","",SUMIFS(NhatKy!$F$5:$F$200,NhatKy!$B$5:$B$200,B6))</f>
        <v>4300000</v>
      </c>
      <c r="G6" s="12" t="n">
        <f aca="false">IF(B6="","",D6+E6-F6)</f>
        <v>0</v>
      </c>
      <c r="H6" s="14" t="n">
        <f aca="false">IF(B6="","",DanhMucKH!F6)</f>
        <v>10000000</v>
      </c>
      <c r="I6" s="13" t="str">
        <f aca="false">IF(B6="","",IF(G6&gt;H6,"Vượt hạn mức",IF(G6&gt;0,"Còn nợ","Hết nợ")))</f>
        <v>Hết nợ</v>
      </c>
    </row>
    <row r="7" customFormat="false" ht="15" hidden="false" customHeight="false" outlineLevel="0" collapsed="false">
      <c r="A7" s="13" t="n">
        <f aca="false">IF(B7="","",ROW()-4)</f>
        <v>3</v>
      </c>
      <c r="B7" s="11" t="str">
        <f aca="false">IF(DanhMucKH!A7="","",DanhMucKH!A7)</f>
        <v>KH03</v>
      </c>
      <c r="C7" s="11" t="str">
        <f aca="false">IF(B7="","",DanhMucKH!B7)</f>
        <v>Điện nước Hoàng Long</v>
      </c>
      <c r="D7" s="14" t="n">
        <f aca="false">IF(B7="","",DanhMucKH!E7)</f>
        <v>2500000</v>
      </c>
      <c r="E7" s="14" t="n">
        <f aca="false">IF(B7="","",SUMIFS(NhatKy!$E$5:$E$200,NhatKy!$B$5:$B$200,B7))</f>
        <v>6200000</v>
      </c>
      <c r="F7" s="14" t="n">
        <f aca="false">IF(B7="","",SUMIFS(NhatKy!$F$5:$F$200,NhatKy!$B$5:$B$200,B7))</f>
        <v>5000000</v>
      </c>
      <c r="G7" s="12" t="n">
        <f aca="false">IF(B7="","",D7+E7-F7)</f>
        <v>3700000</v>
      </c>
      <c r="H7" s="14" t="n">
        <f aca="false">IF(B7="","",DanhMucKH!F7)</f>
        <v>20000000</v>
      </c>
      <c r="I7" s="13" t="str">
        <f aca="false">IF(B7="","",IF(G7&gt;H7,"Vượt hạn mức",IF(G7&gt;0,"Còn nợ","Hết nợ")))</f>
        <v>Còn nợ</v>
      </c>
    </row>
    <row r="8" customFormat="false" ht="15" hidden="false" customHeight="false" outlineLevel="0" collapsed="false">
      <c r="A8" s="13" t="n">
        <f aca="false">IF(B8="","",ROW()-4)</f>
        <v>4</v>
      </c>
      <c r="B8" s="11" t="str">
        <f aca="false">IF(DanhMucKH!A8="","",DanhMucKH!A8)</f>
        <v>KH04</v>
      </c>
      <c r="C8" s="11" t="str">
        <f aca="false">IF(B8="","",DanhMucKH!B8)</f>
        <v>Nhôm kính Thành Đạt</v>
      </c>
      <c r="D8" s="14" t="n">
        <f aca="false">IF(B8="","",DanhMucKH!E8)</f>
        <v>0</v>
      </c>
      <c r="E8" s="14" t="n">
        <f aca="false">IF(B8="","",SUMIFS(NhatKy!$E$5:$E$200,NhatKy!$B$5:$B$200,B8))</f>
        <v>9600000</v>
      </c>
      <c r="F8" s="14" t="n">
        <f aca="false">IF(B8="","",SUMIFS(NhatKy!$F$5:$F$200,NhatKy!$B$5:$B$200,B8))</f>
        <v>9600000</v>
      </c>
      <c r="G8" s="12" t="n">
        <f aca="false">IF(B8="","",D8+E8-F8)</f>
        <v>0</v>
      </c>
      <c r="H8" s="14" t="n">
        <f aca="false">IF(B8="","",DanhMucKH!F8)</f>
        <v>15000000</v>
      </c>
      <c r="I8" s="13" t="str">
        <f aca="false">IF(B8="","",IF(G8&gt;H8,"Vượt hạn mức",IF(G8&gt;0,"Còn nợ","Hết nợ")))</f>
        <v>Hết nợ</v>
      </c>
    </row>
    <row r="9" customFormat="false" ht="15" hidden="false" customHeight="false" outlineLevel="0" collapsed="false">
      <c r="A9" s="13" t="n">
        <f aca="false">IF(B9="","",ROW()-4)</f>
        <v>5</v>
      </c>
      <c r="B9" s="11" t="str">
        <f aca="false">IF(DanhMucKH!A9="","",DanhMucKH!A9)</f>
        <v>KH05</v>
      </c>
      <c r="C9" s="11" t="str">
        <f aca="false">IF(B9="","",DanhMucKH!B9)</f>
        <v>Anh Tuấn – công trình Quận 7</v>
      </c>
      <c r="D9" s="14" t="n">
        <f aca="false">IF(B9="","",DanhMucKH!E9)</f>
        <v>8000000</v>
      </c>
      <c r="E9" s="14" t="n">
        <f aca="false">IF(B9="","",SUMIFS(NhatKy!$E$5:$E$200,NhatKy!$B$5:$B$200,B9))</f>
        <v>22500000</v>
      </c>
      <c r="F9" s="14" t="n">
        <f aca="false">IF(B9="","",SUMIFS(NhatKy!$F$5:$F$200,NhatKy!$B$5:$B$200,B9))</f>
        <v>8000000</v>
      </c>
      <c r="G9" s="12" t="n">
        <f aca="false">IF(B9="","",D9+E9-F9)</f>
        <v>22500000</v>
      </c>
      <c r="H9" s="14" t="n">
        <f aca="false">IF(B9="","",DanhMucKH!F9)</f>
        <v>25000000</v>
      </c>
      <c r="I9" s="13" t="str">
        <f aca="false">IF(B9="","",IF(G9&gt;H9,"Vượt hạn mức",IF(G9&gt;0,"Còn nợ","Hết nợ")))</f>
        <v>Còn nợ</v>
      </c>
    </row>
    <row r="10" customFormat="false" ht="15" hidden="false" customHeight="false" outlineLevel="0" collapsed="false">
      <c r="A10" s="13" t="n">
        <f aca="false">IF(B10="","",ROW()-4)</f>
        <v>6</v>
      </c>
      <c r="B10" s="11" t="str">
        <f aca="false">IF(DanhMucKH!A10="","",DanhMucKH!A10)</f>
        <v>KH06</v>
      </c>
      <c r="C10" s="11" t="str">
        <f aca="false">IF(B10="","",DanhMucKH!B10)</f>
        <v>Cửa hàng Gia Dụng An Bình</v>
      </c>
      <c r="D10" s="14" t="n">
        <f aca="false">IF(B10="","",DanhMucKH!E10)</f>
        <v>0</v>
      </c>
      <c r="E10" s="14" t="n">
        <f aca="false">IF(B10="","",SUMIFS(NhatKy!$E$5:$E$200,NhatKy!$B$5:$B$200,B10))</f>
        <v>3200000</v>
      </c>
      <c r="F10" s="14" t="n">
        <f aca="false">IF(B10="","",SUMIFS(NhatKy!$F$5:$F$200,NhatKy!$B$5:$B$200,B10))</f>
        <v>0</v>
      </c>
      <c r="G10" s="12" t="n">
        <f aca="false">IF(B10="","",D10+E10-F10)</f>
        <v>3200000</v>
      </c>
      <c r="H10" s="14" t="n">
        <f aca="false">IF(B10="","",DanhMucKH!F10)</f>
        <v>10000000</v>
      </c>
      <c r="I10" s="13" t="str">
        <f aca="false">IF(B10="","",IF(G10&gt;H10,"Vượt hạn mức",IF(G10&gt;0,"Còn nợ","Hết nợ")))</f>
        <v>Còn nợ</v>
      </c>
    </row>
    <row r="11" customFormat="false" ht="15" hidden="false" customHeight="false" outlineLevel="0" collapsed="false">
      <c r="A11" s="13" t="n">
        <f aca="false">IF(B11="","",ROW()-4)</f>
        <v>7</v>
      </c>
      <c r="B11" s="11" t="str">
        <f aca="false">IF(DanhMucKH!A11="","",DanhMucKH!A11)</f>
        <v>KH07</v>
      </c>
      <c r="C11" s="11" t="str">
        <f aca="false">IF(B11="","",DanhMucKH!B11)</f>
        <v>Chị Hạnh – shop Bình Thạnh</v>
      </c>
      <c r="D11" s="14" t="n">
        <f aca="false">IF(B11="","",DanhMucKH!E11)</f>
        <v>1200000</v>
      </c>
      <c r="E11" s="14" t="n">
        <f aca="false">IF(B11="","",SUMIFS(NhatKy!$E$5:$E$200,NhatKy!$B$5:$B$200,B11))</f>
        <v>4500000</v>
      </c>
      <c r="F11" s="14" t="n">
        <f aca="false">IF(B11="","",SUMIFS(NhatKy!$F$5:$F$200,NhatKy!$B$5:$B$200,B11))</f>
        <v>0</v>
      </c>
      <c r="G11" s="12" t="n">
        <f aca="false">IF(B11="","",D11+E11-F11)</f>
        <v>5700000</v>
      </c>
      <c r="H11" s="14" t="n">
        <f aca="false">IF(B11="","",DanhMucKH!F11)</f>
        <v>5000000</v>
      </c>
      <c r="I11" s="13" t="str">
        <f aca="false">IF(B11="","",IF(G11&gt;H11,"Vượt hạn mức",IF(G11&gt;0,"Còn nợ","Hết nợ")))</f>
        <v>Vượt hạn mức</v>
      </c>
    </row>
    <row r="12" customFormat="false" ht="15" hidden="false" customHeight="false" outlineLevel="0" collapsed="false">
      <c r="A12" s="13" t="n">
        <f aca="false">IF(B12="","",ROW()-4)</f>
        <v>8</v>
      </c>
      <c r="B12" s="11" t="str">
        <f aca="false">IF(DanhMucKH!A12="","",DanhMucKH!A12)</f>
        <v>KH08</v>
      </c>
      <c r="C12" s="11" t="str">
        <f aca="false">IF(B12="","",DanhMucKH!B12)</f>
        <v>Xưởng mộc Phú Quý</v>
      </c>
      <c r="D12" s="14" t="n">
        <f aca="false">IF(B12="","",DanhMucKH!E12)</f>
        <v>0</v>
      </c>
      <c r="E12" s="14" t="n">
        <f aca="false">IF(B12="","",SUMIFS(NhatKy!$E$5:$E$200,NhatKy!$B$5:$B$200,B12))</f>
        <v>12400000</v>
      </c>
      <c r="F12" s="14" t="n">
        <f aca="false">IF(B12="","",SUMIFS(NhatKy!$F$5:$F$200,NhatKy!$B$5:$B$200,B12))</f>
        <v>6000000</v>
      </c>
      <c r="G12" s="12" t="n">
        <f aca="false">IF(B12="","",D12+E12-F12)</f>
        <v>6400000</v>
      </c>
      <c r="H12" s="14" t="n">
        <f aca="false">IF(B12="","",DanhMucKH!F12)</f>
        <v>20000000</v>
      </c>
      <c r="I12" s="13" t="str">
        <f aca="false">IF(B12="","",IF(G12&gt;H12,"Vượt hạn mức",IF(G12&gt;0,"Còn nợ","Hết nợ")))</f>
        <v>Còn nợ</v>
      </c>
    </row>
    <row r="13" customFormat="false" ht="15" hidden="false" customHeight="false" outlineLevel="0" collapsed="false">
      <c r="A13" s="15"/>
      <c r="B13" s="15"/>
      <c r="C13" s="16" t="s">
        <v>85</v>
      </c>
      <c r="D13" s="17" t="n">
        <f aca="false">SUM(D5:D12)</f>
        <v>16700000</v>
      </c>
      <c r="E13" s="17" t="n">
        <f aca="false">SUM(E5:E12)</f>
        <v>91000000</v>
      </c>
      <c r="F13" s="17" t="n">
        <f aca="false">SUM(F5:F12)</f>
        <v>42900000</v>
      </c>
      <c r="G13" s="17" t="n">
        <f aca="false">SUM(G5:G12)</f>
        <v>64800000</v>
      </c>
      <c r="H13" s="15"/>
      <c r="I13" s="15"/>
    </row>
  </sheetData>
  <mergeCells count="2">
    <mergeCell ref="A1:I1"/>
    <mergeCell ref="A2:I2"/>
  </mergeCells>
  <conditionalFormatting sqref="A5:I12">
    <cfRule type="expression" priority="2" aboveAverage="0" equalAverage="0" bottom="0" percent="0" rank="0" text="" dxfId="0">
      <formula>$I5="Vượt hạn mức"</formula>
    </cfRule>
    <cfRule type="expression" priority="3" aboveAverage="0" equalAverage="0" bottom="0" percent="0" rank="0" text="" dxfId="1">
      <formula>$I5="Hết nợ"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Company>Tin học Đông Phương</Company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2026-10-02T14:06:38Z</dcterms:created>
  <dc:creator>Tin học Đông Phương</dc:creator>
  <dc:description>tinhocdongphuong.com – Trao giá trị, nhận niềm tin.</dc:description>
  <dc:language>vi-VN</dc:language>
  <cp:lastModifiedBy>Tin học Đông Phương</cp:lastModifiedBy>
  <dcterms:modified xsi:type="dcterms:W3CDTF">2026-10-02T14:06:38Z</dcterms:modified>
  <cp:revision>0</cp:revision>
  <dc:subject>Quản lý công nợ khách hàng</dc:subject>
  <dc:title>File quản lý công nợ khách hàng bằng Excel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